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exandraMOOSA\Desktop\"/>
    </mc:Choice>
  </mc:AlternateContent>
  <xr:revisionPtr revIDLastSave="0" documentId="13_ncr:1_{A5B5EB19-9AD6-4DE5-BC48-FF724E6E19C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art A Summary of Quotations" sheetId="5" r:id="rId1"/>
    <sheet name="Part B Vendor Eval Matrix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D5" i="1"/>
  <c r="F10" i="1"/>
  <c r="L25" i="1"/>
  <c r="I25" i="1"/>
  <c r="F25" i="1"/>
  <c r="L23" i="1"/>
  <c r="L26" i="1" s="1"/>
  <c r="I23" i="1"/>
  <c r="F23" i="1"/>
  <c r="F26" i="1" s="1"/>
  <c r="L20" i="1"/>
  <c r="I20" i="1"/>
  <c r="F20" i="1"/>
  <c r="L18" i="1"/>
  <c r="I18" i="1"/>
  <c r="F18" i="1"/>
  <c r="I16" i="1"/>
  <c r="L16" i="1"/>
  <c r="F21" i="1"/>
  <c r="I26" i="1" l="1"/>
  <c r="I21" i="1"/>
  <c r="L21" i="1"/>
  <c r="B34" i="5"/>
  <c r="B28" i="1"/>
  <c r="B6" i="1"/>
  <c r="L9" i="1"/>
  <c r="I9" i="1"/>
  <c r="F9" i="1"/>
  <c r="F13" i="1"/>
  <c r="F28" i="1" s="1"/>
  <c r="I8" i="1"/>
  <c r="D6" i="1"/>
  <c r="B5" i="1"/>
  <c r="L8" i="1"/>
  <c r="F8" i="1"/>
  <c r="L10" i="1"/>
  <c r="I10" i="1"/>
  <c r="I13" i="1" l="1"/>
  <c r="I28" i="1" s="1"/>
  <c r="L13" i="1"/>
  <c r="L28" i="1" s="1"/>
</calcChain>
</file>

<file path=xl/sharedStrings.xml><?xml version="1.0" encoding="utf-8"?>
<sst xmlns="http://schemas.openxmlformats.org/spreadsheetml/2006/main" count="105" uniqueCount="73">
  <si>
    <t>IT Solution</t>
  </si>
  <si>
    <t>Vendor and Product</t>
  </si>
  <si>
    <t>Cost of Technology</t>
  </si>
  <si>
    <t>Scope</t>
  </si>
  <si>
    <t>Criteria / Action</t>
  </si>
  <si>
    <t>Score</t>
  </si>
  <si>
    <t>Total Score</t>
  </si>
  <si>
    <t>Recommended Vendor</t>
  </si>
  <si>
    <t>Total (Without GST)</t>
  </si>
  <si>
    <t>3rd Year Subscription/Licensing Fee</t>
  </si>
  <si>
    <t>2nd Year Subscription/Licensing Fee</t>
  </si>
  <si>
    <t>2nd and 3rd Year Recurring cost – Software subscription/license, hosting and maintenance costs</t>
  </si>
  <si>
    <t>1st Year Subscription/Licensing Fee</t>
  </si>
  <si>
    <t>.
.
.</t>
  </si>
  <si>
    <t>PART A: SUMMARY OF QUOTATIONS</t>
  </si>
  <si>
    <t>Preferred Vendor</t>
  </si>
  <si>
    <t>[ Name of IT Solution ]</t>
  </si>
  <si>
    <t>[ Vendor 2 ]</t>
  </si>
  <si>
    <t>[ Vendor 3 ]</t>
  </si>
  <si>
    <t>PART B: VENDOR EVALUATION MATRIX</t>
  </si>
  <si>
    <t>Implementation of Module 1</t>
  </si>
  <si>
    <t>Implementation of Module 2</t>
  </si>
  <si>
    <t>Implementation of Module 3</t>
  </si>
  <si>
    <t>1st Year Maintenance Services Fee/Hosting Fee</t>
  </si>
  <si>
    <t>(Discount)</t>
  </si>
  <si>
    <t>Lowest Quote</t>
  </si>
  <si>
    <t>Preferred Vendor and Lowest Quote</t>
  </si>
  <si>
    <t>2nd Year Maintenance Services Fee/Hosting Fee</t>
  </si>
  <si>
    <t>3rd Year Maintenance Services Fee/Hosting Fee</t>
  </si>
  <si>
    <t>Sub-Total (Without GST)</t>
  </si>
  <si>
    <t>Price</t>
  </si>
  <si>
    <t>Justification</t>
  </si>
  <si>
    <t>Weightage Applied</t>
  </si>
  <si>
    <t>[Vendor 1]</t>
  </si>
  <si>
    <t>Qualitative Criteria</t>
  </si>
  <si>
    <t>Quantitative Criteria</t>
  </si>
  <si>
    <r>
      <t xml:space="preserve">Lowest Quote/[Vendor 1 Quote] x 50
</t>
    </r>
    <r>
      <rPr>
        <b/>
        <i/>
        <sz val="11"/>
        <color rgb="FF000000"/>
        <rFont val="Roboto Medium"/>
      </rPr>
      <t>Calculated automatically</t>
    </r>
  </si>
  <si>
    <r>
      <t xml:space="preserve">Lowest Quote/[Vendor 2 Quote] x 50
</t>
    </r>
    <r>
      <rPr>
        <b/>
        <i/>
        <sz val="11"/>
        <color rgb="FF000000"/>
        <rFont val="Roboto Medium"/>
      </rPr>
      <t xml:space="preserve">
Calculated automatically</t>
    </r>
  </si>
  <si>
    <r>
      <t xml:space="preserve">Lowest Quote/[Vendor 3 Quote] x 50
</t>
    </r>
    <r>
      <rPr>
        <b/>
        <i/>
        <sz val="11"/>
        <color rgb="FF000000"/>
        <rFont val="Roboto Medium"/>
      </rPr>
      <t>Calculated automatically</t>
    </r>
  </si>
  <si>
    <t>Quality of IT Solution</t>
  </si>
  <si>
    <t>Sub-Total (With GST)</t>
  </si>
  <si>
    <t>Total (With GST)</t>
  </si>
  <si>
    <t>Vendor Quality</t>
  </si>
  <si>
    <t>Total Score for Quality of IT Solution</t>
  </si>
  <si>
    <t>Please read instructions below before completing Part B: Vendor Evaluation Matrix</t>
  </si>
  <si>
    <t>Please read instructions below before completing Part A: Summary of Quotations</t>
  </si>
  <si>
    <t>Total Project Cost indicated in Part A</t>
  </si>
  <si>
    <t>Weighted Score for Functional Specifications</t>
  </si>
  <si>
    <t>Weighted Score for Data Protection</t>
  </si>
  <si>
    <t>Weighted Score for Vendor's Experience</t>
  </si>
  <si>
    <t>Weighted Score for Vendor's Service Level</t>
  </si>
  <si>
    <t>Total Score for Vendor Quality</t>
  </si>
  <si>
    <r>
      <rPr>
        <u/>
        <sz val="11"/>
        <color rgb="FF000000"/>
        <rFont val="Roboto Medium"/>
      </rPr>
      <t>Security Standards (5%)</t>
    </r>
    <r>
      <rPr>
        <sz val="10"/>
        <color rgb="FF000000"/>
        <rFont val="Roboto Medium"/>
      </rPr>
      <t xml:space="preserve">
The product/service is certified for ISO 27001 or equivalent standards</t>
    </r>
  </si>
  <si>
    <t>Weighted Score for Security Standards</t>
  </si>
  <si>
    <t>[Provide justification for Vendor's track record and experience in the sector]</t>
  </si>
  <si>
    <t>[Provide justification for Vendor's service level]</t>
  </si>
  <si>
    <t>[Provide justification for IT Solution's data protection compliance]</t>
  </si>
  <si>
    <t>[Provide justification for IT Solution's security standards]</t>
  </si>
  <si>
    <r>
      <t xml:space="preserve">This evaluation tool rates the ability of the vendors to meet the applicant’s criteria of an IT Solution using a weighted scoring matrix.
Your agency is required to </t>
    </r>
    <r>
      <rPr>
        <b/>
        <u/>
        <sz val="11"/>
        <color rgb="FF000000"/>
        <rFont val="Roboto Medium"/>
      </rPr>
      <t>fill in the WHITE cells only</t>
    </r>
    <r>
      <rPr>
        <sz val="11"/>
        <color rgb="FF000000"/>
        <rFont val="Roboto Medium"/>
      </rPr>
      <t>. Coloured cells have been locked as weighted scores will be calculated automatically.
•	For the Quantitaive Criteria Section, the scores are calculated automatically. 
•	For the Qualitative Criteria Section, provide a score of 0 (Not Relevant) to 5 (Excellent) and include justifications for the scores indicated.
Refer to the scoring guide:
"0" - criteria is not relevant or is non-existent for IT solution/Vendor
"1" - IT solution/Vendor is inadequate and incomplete in meeting criteria
"2" - IT solution/Vendor is poor in meeting criteria but still fulfils some requirements
"3" - IT solution/Vendor is adequate in meeting criteria but does not go beyond the basic requirements
"4" - IT solution/Vendor is strong in meeting criteria and goes beyond the basic requirements
"5" - IT solution/Vendor is excellent in meeting criteria and is exactly what the agency is looking for</t>
    </r>
  </si>
  <si>
    <r>
      <rPr>
        <u/>
        <sz val="11"/>
        <color rgb="FF000000"/>
        <rFont val="Roboto Medium"/>
      </rPr>
      <t>Data Protection (5%)</t>
    </r>
    <r>
      <rPr>
        <sz val="11"/>
        <color rgb="FF000000"/>
        <rFont val="Roboto Medium"/>
      </rPr>
      <t xml:space="preserve">
</t>
    </r>
    <r>
      <rPr>
        <sz val="10"/>
        <color rgb="FF000000"/>
        <rFont val="Roboto Medium"/>
      </rPr>
      <t>Compliance with established industry data protection standards, including backup and recovery processes</t>
    </r>
  </si>
  <si>
    <r>
      <rPr>
        <u/>
        <sz val="11"/>
        <color rgb="FF000000"/>
        <rFont val="Roboto Medium"/>
      </rPr>
      <t>Vendor's Service Level (10%)</t>
    </r>
    <r>
      <rPr>
        <sz val="10"/>
        <color rgb="FF000000"/>
        <rFont val="Roboto Medium"/>
      </rPr>
      <t xml:space="preserve">
•	Ease of collaboration with vendor to fulfil agency's requirements
•	Ability of vendor to meet agency's expectations, including:
     - Responsiveness: The amount of time required for Vendor to respond to agency's request
     - Turnaround time: The amount of time required for Vendor to complete the request and deliver the output</t>
    </r>
  </si>
  <si>
    <r>
      <t xml:space="preserve">- Select from the dropdowns in </t>
    </r>
    <r>
      <rPr>
        <u/>
        <sz val="11"/>
        <rFont val="Roboto Medium"/>
      </rPr>
      <t>row 12</t>
    </r>
    <r>
      <rPr>
        <sz val="11"/>
        <rFont val="Roboto Medium"/>
      </rPr>
      <t xml:space="preserve"> to indicate if the vendor is the </t>
    </r>
    <r>
      <rPr>
        <i/>
        <sz val="11"/>
        <rFont val="Roboto Medium"/>
      </rPr>
      <t>Preferred Vendor</t>
    </r>
    <r>
      <rPr>
        <sz val="11"/>
        <rFont val="Roboto Medium"/>
      </rPr>
      <t xml:space="preserve">, the </t>
    </r>
    <r>
      <rPr>
        <i/>
        <sz val="11"/>
        <rFont val="Roboto Medium"/>
      </rPr>
      <t>Lowest Quote</t>
    </r>
    <r>
      <rPr>
        <sz val="11"/>
        <rFont val="Roboto Medium"/>
      </rPr>
      <t xml:space="preserve">, or </t>
    </r>
    <r>
      <rPr>
        <i/>
        <sz val="11"/>
        <rFont val="Roboto Medium"/>
      </rPr>
      <t>Preferred Vendor and Lowest Quote</t>
    </r>
    <r>
      <rPr>
        <sz val="11"/>
        <rFont val="Roboto Medium"/>
      </rPr>
      <t>.*
- Include all required modules - modules should be similar throughout the 3 quotations to be considered comparable.
- You may merge/add/delete the cost of components wherever necessary.
- Check if the vendor is eligible for GST via the IRAS website (www.iras.gov.sg).
* Input Vendor with the lowest quote as [Vendor 1]. 
If Preferred Vendor quotation is NOT the lowest quotation, your agency is required to also submit Part B: Vendor Evaluation Matrix.
If Preferred Vendor is the lowest quotation, your agency will NOT be required to submit Part B: Vendor Evaluation Matrix.</t>
    </r>
  </si>
  <si>
    <r>
      <t xml:space="preserve">One-Time Implementation Costs and 1st Year Recurring costs 
</t>
    </r>
    <r>
      <rPr>
        <sz val="11"/>
        <color rgb="FF000000"/>
        <rFont val="Roboto Medium"/>
      </rPr>
      <t>(e.g. Software subscription/license, hosting and maintenance costs)</t>
    </r>
  </si>
  <si>
    <t>TECH-AND-GO! CHARITIES
(GO DIGITAL - TECH SUBSIDIES)</t>
  </si>
  <si>
    <r>
      <t xml:space="preserve">You are required to:
- Submit 3 comparable quotations and;
- Complete and submit </t>
    </r>
    <r>
      <rPr>
        <u/>
        <sz val="11"/>
        <rFont val="Roboto Medium"/>
      </rPr>
      <t>Part A Summary of Quotations</t>
    </r>
    <r>
      <rPr>
        <sz val="11"/>
        <rFont val="Roboto Medium"/>
      </rPr>
      <t xml:space="preserve"> (This Sheet). 
If the</t>
    </r>
    <r>
      <rPr>
        <b/>
        <sz val="11"/>
        <rFont val="Roboto Medium"/>
      </rPr>
      <t xml:space="preserve"> preferred vendor is not the lowest quotation</t>
    </r>
    <r>
      <rPr>
        <sz val="11"/>
        <rFont val="Roboto Medium"/>
      </rPr>
      <t xml:space="preserve">, you will also need to fill in </t>
    </r>
    <r>
      <rPr>
        <u/>
        <sz val="11"/>
        <rFont val="Roboto Medium"/>
      </rPr>
      <t>Part B Vendor Evaluation Matrix</t>
    </r>
    <r>
      <rPr>
        <sz val="11"/>
        <rFont val="Roboto Medium"/>
      </rPr>
      <t xml:space="preserve"> to justify the reasons of the selection.</t>
    </r>
  </si>
  <si>
    <r>
      <rPr>
        <u/>
        <sz val="11"/>
        <color rgb="FF000000"/>
        <rFont val="Roboto Medium"/>
      </rPr>
      <t xml:space="preserve">Functional Specifications (20%)
</t>
    </r>
    <r>
      <rPr>
        <sz val="10"/>
        <color rgb="FF000000"/>
        <rFont val="Roboto Medium"/>
      </rPr>
      <t xml:space="preserve">Functional specifications fulfil project requirements in Charity's context, including:
</t>
    </r>
    <r>
      <rPr>
        <sz val="11"/>
        <color rgb="FF000000"/>
        <rFont val="Roboto Medium"/>
      </rPr>
      <t xml:space="preserve">
</t>
    </r>
    <r>
      <rPr>
        <sz val="10"/>
        <color rgb="FF000000"/>
        <rFont val="Roboto Medium"/>
      </rPr>
      <t>•	Solution's ability to fulfil as many technical requirements as possible
•	The level of ease for agency to adopt, use and maintain solution
•	Integrates/interfaces seamlessly with third party applications/agency's existing solutions, and provides multi-platform access
•	Dashboarding and reporting functionalities can meet agency's requirements
•	Flexibility of solution to adapt to different stakeholder groups and use cases
•	Solution's ability to grow and scale alongside agency's increasing needs
•	Other value add of IT Solution</t>
    </r>
  </si>
  <si>
    <t>[Provide justification for quality of IT solution in terms of fulfilling Charity's functional specifications]</t>
  </si>
  <si>
    <r>
      <rPr>
        <u/>
        <sz val="11"/>
        <color rgb="FF000000"/>
        <rFont val="Roboto Medium"/>
      </rPr>
      <t>Vendor's Experience (10%)</t>
    </r>
    <r>
      <rPr>
        <sz val="11"/>
        <color rgb="FF000000"/>
        <rFont val="Roboto Medium"/>
      </rPr>
      <t xml:space="preserve">
</t>
    </r>
    <r>
      <rPr>
        <sz val="10"/>
        <color rgb="FF000000"/>
        <rFont val="Roboto Medium"/>
      </rPr>
      <t>•	Company's track record 
•	Relevant experience in the Charity's Sector</t>
    </r>
  </si>
  <si>
    <r>
      <t xml:space="preserve">Preferred Vendor - </t>
    </r>
    <r>
      <rPr>
        <i/>
        <sz val="11"/>
        <color theme="0" tint="-0.499984740745262"/>
        <rFont val="Roboto Medium"/>
      </rPr>
      <t>[Vendor 2]</t>
    </r>
    <r>
      <rPr>
        <sz val="11"/>
        <rFont val="Roboto Medium"/>
      </rPr>
      <t xml:space="preserve"> has been recommended as it is able to meet the performance expectations of the Charity most closely.
</t>
    </r>
    <r>
      <rPr>
        <i/>
        <sz val="11"/>
        <color theme="0" tint="-0.499984740745262"/>
        <rFont val="Roboto Medium"/>
      </rPr>
      <t>You may include further justifications/elaboration for preferred vendor.</t>
    </r>
  </si>
  <si>
    <r>
      <t xml:space="preserve">Justifications 
</t>
    </r>
    <r>
      <rPr>
        <i/>
        <sz val="12"/>
        <rFont val="Arial"/>
        <family val="2"/>
      </rPr>
      <t>Please provide justification(s) for the price difference between your Preferred Vendor and the other two quotations, if difference is more than 50% (if applicable)</t>
    </r>
  </si>
  <si>
    <t>Items</t>
  </si>
  <si>
    <t>Charity Name and UEN</t>
  </si>
  <si>
    <t>[ Name of Charity ] 
UEN: [Charity UEN]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</si>
</sst>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£&quot;* #,##0.00_-;\-&quot;£&quot;* #,##0.00_-;_-&quot;£&quot;* &quot;-&quot;??_-;_-@_-"/>
    <numFmt numFmtId="165" formatCode="_-[$$-4809]* #,##0.00_-;\-[$$-4809]* #,##0.00_-;_-[$$-4809]* &quot;-&quot;??_-;_-@_-"/>
    <numFmt numFmtId="166" formatCode="_-[$$-409]* #,##0.00_ ;_-[$$-409]* \-#,##0.00\ ;_-[$$-409]* &quot;-&quot;??_ ;_-@_ "/>
  </numFmts>
  <fonts count="45" x14ac:knownFonts="1">
    <font>
      <sz val="10"/>
      <color rgb="FF000000"/>
      <name val="Arial"/>
    </font>
    <font>
      <sz val="10"/>
      <color rgb="FF000000"/>
      <name val="Arial"/>
      <family val="2"/>
    </font>
    <font>
      <sz val="12"/>
      <color rgb="FF000000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Roboto Medium"/>
    </font>
    <font>
      <sz val="10"/>
      <color rgb="FF000000"/>
      <name val="Arial"/>
      <family val="2"/>
    </font>
    <font>
      <sz val="50"/>
      <color rgb="FFE6A90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  <scheme val="major"/>
    </font>
    <font>
      <sz val="12"/>
      <color rgb="FF000000"/>
      <name val="Arial"/>
      <family val="2"/>
      <scheme val="major"/>
    </font>
    <font>
      <sz val="12"/>
      <color theme="0" tint="-0.34998626667073579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color rgb="FF000000"/>
      <name val="Roboto Medium"/>
    </font>
    <font>
      <sz val="11"/>
      <name val="Roboto Medium"/>
    </font>
    <font>
      <b/>
      <sz val="11"/>
      <color theme="0"/>
      <name val="Roboto Medium"/>
    </font>
    <font>
      <sz val="10"/>
      <color rgb="FF000000"/>
      <name val="Arial"/>
      <family val="2"/>
    </font>
    <font>
      <b/>
      <sz val="11"/>
      <color rgb="FF000000"/>
      <name val="Roboto Medium"/>
    </font>
    <font>
      <sz val="12"/>
      <color rgb="FF000000"/>
      <name val="Roboto Medium"/>
    </font>
    <font>
      <b/>
      <i/>
      <sz val="11"/>
      <color rgb="FF000000"/>
      <name val="Roboto Medium"/>
    </font>
    <font>
      <i/>
      <sz val="11"/>
      <name val="Roboto Medium"/>
    </font>
    <font>
      <b/>
      <sz val="11"/>
      <name val="Roboto Medium"/>
    </font>
    <font>
      <sz val="11"/>
      <color theme="0"/>
      <name val="Roboto Medium"/>
    </font>
    <font>
      <i/>
      <sz val="11"/>
      <color theme="0" tint="-0.499984740745262"/>
      <name val="Roboto Medium"/>
    </font>
    <font>
      <b/>
      <sz val="12"/>
      <color theme="0"/>
      <name val="Roboto Medium"/>
    </font>
    <font>
      <b/>
      <u/>
      <sz val="11"/>
      <color rgb="FF000000"/>
      <name val="Roboto Medium"/>
    </font>
    <font>
      <sz val="10"/>
      <color rgb="FF000000"/>
      <name val="Roboto Medium"/>
    </font>
    <font>
      <u/>
      <sz val="11"/>
      <color rgb="FF000000"/>
      <name val="Roboto Medium"/>
    </font>
    <font>
      <sz val="11"/>
      <color theme="0" tint="-0.499984740745262"/>
      <name val="Roboto Medium"/>
    </font>
    <font>
      <b/>
      <i/>
      <sz val="11"/>
      <color theme="1" tint="0.34998626667073579"/>
      <name val="Roboto Medium"/>
    </font>
    <font>
      <b/>
      <sz val="11"/>
      <color theme="1" tint="0.34998626667073579"/>
      <name val="Roboto Medium"/>
    </font>
    <font>
      <u/>
      <sz val="11"/>
      <name val="Roboto Medium"/>
    </font>
    <font>
      <sz val="11"/>
      <color theme="1"/>
      <name val="Roboto Medium"/>
    </font>
    <font>
      <sz val="11"/>
      <color theme="1" tint="0.499984740745262"/>
      <name val="Roboto Medium"/>
    </font>
    <font>
      <b/>
      <sz val="11"/>
      <color theme="1" tint="0.499984740745262"/>
      <name val="Roboto Medium"/>
    </font>
    <font>
      <sz val="11"/>
      <color rgb="FF258383"/>
      <name val="Roboto Medium"/>
    </font>
    <font>
      <sz val="11"/>
      <color rgb="FF705308"/>
      <name val="Roboto Medium"/>
    </font>
    <font>
      <sz val="36"/>
      <name val="Roboto Medium"/>
    </font>
    <font>
      <sz val="11"/>
      <color theme="0"/>
      <name val="Arial"/>
      <family val="2"/>
    </font>
    <font>
      <b/>
      <u/>
      <sz val="12"/>
      <name val="Arial"/>
      <family val="2"/>
    </font>
    <font>
      <i/>
      <sz val="12"/>
      <name val="Arial"/>
      <family val="2"/>
    </font>
    <font>
      <u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4"/>
      </patternFill>
    </fill>
    <fill>
      <patternFill patternType="solid">
        <fgColor rgb="FF258383"/>
        <bgColor indexed="64"/>
      </patternFill>
    </fill>
    <fill>
      <patternFill patternType="solid">
        <fgColor rgb="FF258383"/>
        <bgColor rgb="FFD9D9D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5">
    <border>
      <left/>
      <right/>
      <top/>
      <bottom/>
      <diagonal/>
    </border>
    <border>
      <left style="thin">
        <color rgb="FF004040"/>
      </left>
      <right style="thin">
        <color rgb="FF004040"/>
      </right>
      <top style="thin">
        <color rgb="FF004040"/>
      </top>
      <bottom style="thin">
        <color rgb="FF004040"/>
      </bottom>
      <diagonal/>
    </border>
    <border>
      <left style="thin">
        <color rgb="FF004040"/>
      </left>
      <right/>
      <top style="thin">
        <color rgb="FF004040"/>
      </top>
      <bottom style="thin">
        <color rgb="FF004040"/>
      </bottom>
      <diagonal/>
    </border>
    <border>
      <left/>
      <right/>
      <top style="thin">
        <color rgb="FF004040"/>
      </top>
      <bottom style="thin">
        <color rgb="FF004040"/>
      </bottom>
      <diagonal/>
    </border>
    <border>
      <left/>
      <right style="thin">
        <color rgb="FF004040"/>
      </right>
      <top style="thin">
        <color rgb="FF004040"/>
      </top>
      <bottom style="thin">
        <color rgb="FF004040"/>
      </bottom>
      <diagonal/>
    </border>
    <border>
      <left/>
      <right/>
      <top/>
      <bottom style="thin">
        <color rgb="FF004040"/>
      </bottom>
      <diagonal/>
    </border>
    <border>
      <left/>
      <right style="thin">
        <color rgb="FF004040"/>
      </right>
      <top/>
      <bottom/>
      <diagonal/>
    </border>
    <border>
      <left style="thin">
        <color rgb="FF004040"/>
      </left>
      <right style="thin">
        <color rgb="FF004040"/>
      </right>
      <top style="thin">
        <color rgb="FF00404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rgb="FF00404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4040"/>
      </top>
      <bottom style="thin">
        <color rgb="FF00404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404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004040"/>
      </top>
      <bottom style="thin">
        <color rgb="FF004040"/>
      </bottom>
      <diagonal/>
    </border>
    <border>
      <left style="medium">
        <color indexed="64"/>
      </left>
      <right/>
      <top style="thin">
        <color rgb="FF00404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4040"/>
      </bottom>
      <diagonal/>
    </border>
    <border>
      <left/>
      <right style="medium">
        <color indexed="64"/>
      </right>
      <top/>
      <bottom style="thin">
        <color rgb="FF00404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4040"/>
      </right>
      <top style="medium">
        <color indexed="64"/>
      </top>
      <bottom/>
      <diagonal/>
    </border>
    <border>
      <left style="thin">
        <color rgb="FF004040"/>
      </left>
      <right/>
      <top style="medium">
        <color indexed="64"/>
      </top>
      <bottom style="thin">
        <color rgb="FF004040"/>
      </bottom>
      <diagonal/>
    </border>
    <border>
      <left/>
      <right/>
      <top style="medium">
        <color indexed="64"/>
      </top>
      <bottom style="thin">
        <color rgb="FF004040"/>
      </bottom>
      <diagonal/>
    </border>
    <border>
      <left/>
      <right style="medium">
        <color indexed="64"/>
      </right>
      <top style="medium">
        <color indexed="64"/>
      </top>
      <bottom style="thin">
        <color rgb="FF00404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4040"/>
      </right>
      <top/>
      <bottom style="medium">
        <color indexed="64"/>
      </bottom>
      <diagonal/>
    </border>
    <border>
      <left style="thin">
        <color rgb="FF004040"/>
      </left>
      <right/>
      <top style="thin">
        <color rgb="FF00404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404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4040"/>
      </left>
      <right style="thin">
        <color rgb="FF00404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89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/>
    <xf numFmtId="0" fontId="6" fillId="0" borderId="0" xfId="0" applyFont="1" applyAlignment="1">
      <alignment vertical="top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/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/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/>
    <xf numFmtId="0" fontId="14" fillId="0" borderId="0" xfId="0" quotePrefix="1" applyFont="1" applyAlignment="1"/>
    <xf numFmtId="0" fontId="5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29" fillId="0" borderId="0" xfId="0" applyFont="1" applyAlignment="1" applyProtection="1">
      <protection locked="0"/>
    </xf>
    <xf numFmtId="0" fontId="16" fillId="0" borderId="0" xfId="0" applyFont="1" applyAlignment="1" applyProtection="1">
      <protection locked="0"/>
    </xf>
    <xf numFmtId="0" fontId="16" fillId="0" borderId="0" xfId="0" applyFont="1" applyBorder="1" applyAlignment="1" applyProtection="1">
      <protection locked="0"/>
    </xf>
    <xf numFmtId="0" fontId="0" fillId="0" borderId="0" xfId="0" applyFont="1" applyAlignment="1" applyProtection="1">
      <protection locked="0"/>
    </xf>
    <xf numFmtId="0" fontId="15" fillId="0" borderId="0" xfId="0" applyFont="1" applyAlignment="1" applyProtection="1">
      <protection locked="0"/>
    </xf>
    <xf numFmtId="0" fontId="15" fillId="0" borderId="0" xfId="0" applyFont="1" applyBorder="1" applyAlignment="1" applyProtection="1">
      <protection locked="0"/>
    </xf>
    <xf numFmtId="0" fontId="17" fillId="0" borderId="0" xfId="0" applyFont="1" applyFill="1" applyBorder="1" applyAlignment="1" applyProtection="1"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protection locked="0"/>
    </xf>
    <xf numFmtId="0" fontId="23" fillId="0" borderId="0" xfId="0" applyNumberFormat="1" applyFont="1" applyFill="1" applyBorder="1" applyAlignment="1" applyProtection="1">
      <protection locked="0"/>
    </xf>
    <xf numFmtId="0" fontId="16" fillId="0" borderId="0" xfId="0" applyFont="1" applyFill="1" applyBorder="1" applyAlignment="1" applyProtection="1">
      <protection locked="0"/>
    </xf>
    <xf numFmtId="0" fontId="16" fillId="4" borderId="0" xfId="0" applyFont="1" applyFill="1" applyBorder="1" applyAlignment="1" applyProtection="1">
      <protection locked="0"/>
    </xf>
    <xf numFmtId="0" fontId="16" fillId="0" borderId="32" xfId="0" applyFont="1" applyFill="1" applyBorder="1" applyAlignment="1" applyProtection="1">
      <alignment horizontal="center" vertical="center" wrapText="1"/>
      <protection locked="0"/>
    </xf>
    <xf numFmtId="0" fontId="17" fillId="0" borderId="34" xfId="0" applyFont="1" applyFill="1" applyBorder="1" applyAlignment="1" applyProtection="1">
      <alignment vertical="center" wrapText="1"/>
      <protection locked="0"/>
    </xf>
    <xf numFmtId="0" fontId="16" fillId="0" borderId="39" xfId="0" applyFont="1" applyFill="1" applyBorder="1" applyAlignment="1" applyProtection="1">
      <alignment horizontal="center" vertical="center" wrapText="1"/>
      <protection locked="0"/>
    </xf>
    <xf numFmtId="0" fontId="17" fillId="0" borderId="37" xfId="0" applyFont="1" applyFill="1" applyBorder="1" applyAlignment="1" applyProtection="1">
      <alignment vertical="center" wrapText="1"/>
      <protection locked="0"/>
    </xf>
    <xf numFmtId="0" fontId="17" fillId="0" borderId="46" xfId="0" applyFont="1" applyFill="1" applyBorder="1" applyAlignment="1" applyProtection="1">
      <alignment horizontal="left" vertical="center" wrapText="1"/>
      <protection locked="0"/>
    </xf>
    <xf numFmtId="0" fontId="17" fillId="0" borderId="43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25" fillId="6" borderId="49" xfId="0" applyFont="1" applyFill="1" applyBorder="1" applyProtection="1">
      <protection locked="0"/>
    </xf>
    <xf numFmtId="0" fontId="18" fillId="6" borderId="49" xfId="0" applyFont="1" applyFill="1" applyBorder="1" applyAlignment="1" applyProtection="1">
      <protection locked="0"/>
    </xf>
    <xf numFmtId="0" fontId="18" fillId="6" borderId="49" xfId="0" applyFont="1" applyFill="1" applyBorder="1" applyProtection="1">
      <protection locked="0"/>
    </xf>
    <xf numFmtId="0" fontId="25" fillId="6" borderId="14" xfId="0" applyFont="1" applyFill="1" applyBorder="1" applyProtection="1">
      <protection locked="0"/>
    </xf>
    <xf numFmtId="0" fontId="16" fillId="11" borderId="53" xfId="0" applyFont="1" applyFill="1" applyBorder="1" applyAlignment="1" applyProtection="1">
      <alignment vertical="center"/>
    </xf>
    <xf numFmtId="2" fontId="16" fillId="11" borderId="15" xfId="2" applyNumberFormat="1" applyFont="1" applyFill="1" applyBorder="1" applyAlignment="1" applyProtection="1">
      <alignment horizontal="center" vertical="center" wrapText="1"/>
    </xf>
    <xf numFmtId="0" fontId="31" fillId="10" borderId="39" xfId="0" applyFont="1" applyFill="1" applyBorder="1" applyAlignment="1" applyProtection="1">
      <alignment horizontal="center" vertical="center" wrapText="1"/>
    </xf>
    <xf numFmtId="0" fontId="33" fillId="11" borderId="39" xfId="0" applyFont="1" applyFill="1" applyBorder="1" applyAlignment="1" applyProtection="1">
      <alignment horizontal="center" vertical="center" wrapText="1"/>
    </xf>
    <xf numFmtId="0" fontId="33" fillId="11" borderId="44" xfId="0" applyFont="1" applyFill="1" applyBorder="1" applyAlignment="1" applyProtection="1">
      <alignment horizontal="center" vertical="center" wrapText="1"/>
    </xf>
    <xf numFmtId="0" fontId="16" fillId="9" borderId="14" xfId="0" applyFont="1" applyFill="1" applyBorder="1" applyAlignment="1" applyProtection="1">
      <alignment horizontal="center" vertical="center" wrapText="1"/>
    </xf>
    <xf numFmtId="0" fontId="16" fillId="9" borderId="25" xfId="0" applyFont="1" applyFill="1" applyBorder="1" applyAlignment="1" applyProtection="1">
      <alignment horizontal="center" vertical="center" wrapText="1"/>
    </xf>
    <xf numFmtId="0" fontId="16" fillId="11" borderId="14" xfId="0" applyFont="1" applyFill="1" applyBorder="1" applyAlignment="1" applyProtection="1">
      <alignment vertical="center"/>
    </xf>
    <xf numFmtId="0" fontId="16" fillId="11" borderId="25" xfId="0" applyFont="1" applyFill="1" applyBorder="1" applyAlignment="1" applyProtection="1">
      <alignment vertical="center"/>
    </xf>
    <xf numFmtId="9" fontId="21" fillId="8" borderId="15" xfId="0" applyNumberFormat="1" applyFont="1" applyFill="1" applyBorder="1" applyAlignment="1" applyProtection="1">
      <alignment horizontal="center" vertical="center"/>
    </xf>
    <xf numFmtId="0" fontId="20" fillId="8" borderId="16" xfId="0" applyFont="1" applyFill="1" applyBorder="1" applyAlignment="1" applyProtection="1">
      <alignment horizontal="center" vertical="center" wrapText="1"/>
    </xf>
    <xf numFmtId="0" fontId="16" fillId="8" borderId="17" xfId="0" applyFont="1" applyFill="1" applyBorder="1" applyAlignment="1" applyProtection="1">
      <alignment horizontal="left" vertical="center" wrapText="1"/>
    </xf>
    <xf numFmtId="0" fontId="16" fillId="8" borderId="38" xfId="0" applyFont="1" applyFill="1" applyBorder="1" applyAlignment="1" applyProtection="1">
      <alignment vertical="center" wrapText="1"/>
    </xf>
    <xf numFmtId="0" fontId="16" fillId="8" borderId="41" xfId="0" applyFont="1" applyFill="1" applyBorder="1" applyAlignment="1" applyProtection="1">
      <alignment vertical="center" wrapText="1"/>
    </xf>
    <xf numFmtId="0" fontId="32" fillId="11" borderId="45" xfId="0" applyFont="1" applyFill="1" applyBorder="1" applyAlignment="1" applyProtection="1">
      <alignment vertical="center" wrapText="1"/>
    </xf>
    <xf numFmtId="0" fontId="26" fillId="10" borderId="37" xfId="0" applyFont="1" applyFill="1" applyBorder="1" applyAlignment="1" applyProtection="1">
      <alignment vertical="center" wrapText="1"/>
    </xf>
    <xf numFmtId="0" fontId="32" fillId="11" borderId="37" xfId="0" applyFont="1" applyFill="1" applyBorder="1" applyAlignment="1" applyProtection="1">
      <alignment horizontal="left" vertical="center" wrapText="1"/>
    </xf>
    <xf numFmtId="0" fontId="26" fillId="10" borderId="37" xfId="0" applyFont="1" applyFill="1" applyBorder="1" applyAlignment="1" applyProtection="1">
      <alignment horizontal="left" vertical="center" wrapText="1"/>
    </xf>
    <xf numFmtId="0" fontId="32" fillId="11" borderId="37" xfId="0" applyFont="1" applyFill="1" applyBorder="1" applyAlignment="1" applyProtection="1">
      <alignment vertical="center" wrapText="1"/>
    </xf>
    <xf numFmtId="0" fontId="16" fillId="11" borderId="17" xfId="0" applyFont="1" applyFill="1" applyBorder="1" applyAlignment="1" applyProtection="1">
      <alignment horizontal="center" vertical="center" wrapText="1"/>
    </xf>
    <xf numFmtId="0" fontId="16" fillId="5" borderId="29" xfId="0" applyFont="1" applyFill="1" applyBorder="1" applyAlignment="1" applyProtection="1">
      <alignment horizontal="center" vertical="center" wrapText="1"/>
    </xf>
    <xf numFmtId="0" fontId="16" fillId="5" borderId="25" xfId="0" applyFont="1" applyFill="1" applyBorder="1" applyAlignment="1" applyProtection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29" fillId="0" borderId="0" xfId="0" applyFont="1" applyAlignment="1"/>
    <xf numFmtId="0" fontId="24" fillId="0" borderId="7" xfId="0" applyFont="1" applyFill="1" applyBorder="1" applyAlignment="1">
      <alignment horizontal="center" vertical="center"/>
    </xf>
    <xf numFmtId="0" fontId="17" fillId="0" borderId="5" xfId="0" applyFont="1" applyBorder="1"/>
    <xf numFmtId="0" fontId="17" fillId="0" borderId="0" xfId="0" applyFont="1"/>
    <xf numFmtId="0" fontId="41" fillId="0" borderId="0" xfId="0" applyFont="1"/>
    <xf numFmtId="49" fontId="23" fillId="0" borderId="59" xfId="0" applyNumberFormat="1" applyFont="1" applyFill="1" applyBorder="1" applyAlignment="1">
      <alignment horizontal="center" vertical="center" wrapText="1"/>
    </xf>
    <xf numFmtId="0" fontId="36" fillId="0" borderId="58" xfId="0" applyFont="1" applyBorder="1" applyAlignment="1">
      <alignment horizontal="center" vertical="center" wrapText="1"/>
    </xf>
    <xf numFmtId="165" fontId="17" fillId="0" borderId="58" xfId="1" applyNumberFormat="1" applyFont="1" applyBorder="1" applyAlignment="1">
      <alignment horizontal="left" vertical="center" wrapText="1"/>
    </xf>
    <xf numFmtId="0" fontId="37" fillId="0" borderId="58" xfId="0" applyFont="1" applyBorder="1" applyAlignment="1">
      <alignment horizontal="center" vertical="center" wrapText="1"/>
    </xf>
    <xf numFmtId="166" fontId="17" fillId="0" borderId="58" xfId="1" applyNumberFormat="1" applyFont="1" applyBorder="1" applyAlignment="1">
      <alignment horizontal="left" vertical="center" wrapText="1"/>
    </xf>
    <xf numFmtId="0" fontId="17" fillId="3" borderId="58" xfId="0" applyFont="1" applyFill="1" applyBorder="1" applyAlignment="1">
      <alignment horizontal="center" vertical="center" wrapText="1"/>
    </xf>
    <xf numFmtId="165" fontId="38" fillId="2" borderId="58" xfId="1" applyNumberFormat="1" applyFont="1" applyFill="1" applyBorder="1" applyAlignment="1">
      <alignment horizontal="left" vertical="center" wrapText="1"/>
    </xf>
    <xf numFmtId="0" fontId="16" fillId="3" borderId="58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9" fillId="0" borderId="27" xfId="0" applyFont="1" applyBorder="1"/>
    <xf numFmtId="0" fontId="9" fillId="0" borderId="22" xfId="0" applyFont="1" applyBorder="1"/>
    <xf numFmtId="0" fontId="9" fillId="0" borderId="51" xfId="0" applyFont="1" applyBorder="1"/>
    <xf numFmtId="0" fontId="9" fillId="0" borderId="63" xfId="0" applyFont="1" applyBorder="1"/>
    <xf numFmtId="0" fontId="9" fillId="0" borderId="64" xfId="0" applyFont="1" applyBorder="1"/>
    <xf numFmtId="0" fontId="40" fillId="0" borderId="0" xfId="0" applyFont="1" applyAlignment="1">
      <alignment vertical="top" wrapText="1"/>
    </xf>
    <xf numFmtId="0" fontId="40" fillId="0" borderId="0" xfId="0" applyFont="1" applyAlignment="1">
      <alignment vertical="top"/>
    </xf>
    <xf numFmtId="0" fontId="24" fillId="0" borderId="1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17" fillId="0" borderId="1" xfId="0" quotePrefix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7" fillId="6" borderId="1" xfId="0" applyFont="1" applyFill="1" applyBorder="1" applyAlignment="1">
      <alignment vertical="center"/>
    </xf>
    <xf numFmtId="0" fontId="18" fillId="6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left" vertical="center"/>
    </xf>
    <xf numFmtId="0" fontId="27" fillId="6" borderId="3" xfId="0" applyFont="1" applyFill="1" applyBorder="1" applyAlignment="1">
      <alignment horizontal="left" vertical="center"/>
    </xf>
    <xf numFmtId="0" fontId="27" fillId="6" borderId="4" xfId="0" applyFont="1" applyFill="1" applyBorder="1" applyAlignment="1">
      <alignment horizontal="left" vertical="center"/>
    </xf>
    <xf numFmtId="0" fontId="42" fillId="0" borderId="26" xfId="0" applyFont="1" applyBorder="1" applyAlignment="1">
      <alignment horizontal="left" wrapText="1"/>
    </xf>
    <xf numFmtId="0" fontId="44" fillId="0" borderId="19" xfId="0" applyFont="1" applyBorder="1" applyAlignment="1">
      <alignment horizontal="left"/>
    </xf>
    <xf numFmtId="0" fontId="44" fillId="0" borderId="20" xfId="0" applyFont="1" applyBorder="1" applyAlignment="1">
      <alignment horizontal="left"/>
    </xf>
    <xf numFmtId="0" fontId="39" fillId="0" borderId="1" xfId="0" applyNumberFormat="1" applyFont="1" applyFill="1" applyBorder="1" applyAlignment="1">
      <alignment horizontal="center" vertical="center"/>
    </xf>
    <xf numFmtId="0" fontId="20" fillId="10" borderId="58" xfId="0" applyFont="1" applyFill="1" applyBorder="1" applyAlignment="1">
      <alignment horizontal="left" vertical="center" wrapText="1"/>
    </xf>
    <xf numFmtId="0" fontId="24" fillId="10" borderId="58" xfId="0" applyFont="1" applyFill="1" applyBorder="1" applyAlignment="1">
      <alignment horizontal="left" vertical="center"/>
    </xf>
    <xf numFmtId="0" fontId="17" fillId="0" borderId="0" xfId="0" applyFont="1" applyAlignment="1">
      <alignment vertical="top" wrapText="1"/>
    </xf>
    <xf numFmtId="0" fontId="36" fillId="0" borderId="60" xfId="0" applyFont="1" applyBorder="1" applyAlignment="1">
      <alignment horizontal="center" vertical="center" wrapText="1"/>
    </xf>
    <xf numFmtId="0" fontId="36" fillId="0" borderId="61" xfId="0" applyFont="1" applyBorder="1" applyAlignment="1">
      <alignment horizontal="center" vertical="center" wrapText="1"/>
    </xf>
    <xf numFmtId="0" fontId="36" fillId="0" borderId="62" xfId="0" applyFont="1" applyBorder="1" applyAlignment="1">
      <alignment horizontal="center" vertical="center" wrapText="1"/>
    </xf>
    <xf numFmtId="0" fontId="27" fillId="6" borderId="0" xfId="0" applyFont="1" applyFill="1" applyBorder="1" applyAlignment="1" applyProtection="1">
      <alignment horizontal="left" vertical="center"/>
    </xf>
    <xf numFmtId="0" fontId="16" fillId="8" borderId="18" xfId="0" applyFont="1" applyFill="1" applyBorder="1" applyAlignment="1" applyProtection="1">
      <alignment horizontal="center" vertical="center" wrapText="1"/>
    </xf>
    <xf numFmtId="0" fontId="16" fillId="8" borderId="21" xfId="0" applyFont="1" applyFill="1" applyBorder="1" applyAlignment="1" applyProtection="1">
      <alignment horizontal="center" vertical="center" wrapText="1"/>
    </xf>
    <xf numFmtId="0" fontId="16" fillId="8" borderId="24" xfId="0" applyFont="1" applyFill="1" applyBorder="1" applyAlignment="1" applyProtection="1">
      <alignment horizontal="center" vertical="center" wrapText="1"/>
    </xf>
    <xf numFmtId="9" fontId="21" fillId="8" borderId="56" xfId="0" applyNumberFormat="1" applyFont="1" applyFill="1" applyBorder="1" applyAlignment="1" applyProtection="1">
      <alignment horizontal="center" vertical="center"/>
    </xf>
    <xf numFmtId="9" fontId="21" fillId="8" borderId="57" xfId="0" applyNumberFormat="1" applyFont="1" applyFill="1" applyBorder="1" applyAlignment="1" applyProtection="1">
      <alignment horizontal="center" vertical="center"/>
    </xf>
    <xf numFmtId="0" fontId="27" fillId="6" borderId="6" xfId="0" applyFont="1" applyFill="1" applyBorder="1" applyAlignment="1" applyProtection="1">
      <alignment horizontal="left" vertical="center"/>
    </xf>
    <xf numFmtId="0" fontId="16" fillId="0" borderId="15" xfId="0" applyFont="1" applyFill="1" applyBorder="1" applyAlignment="1" applyProtection="1">
      <alignment horizontal="left" vertical="center" wrapText="1"/>
    </xf>
    <xf numFmtId="0" fontId="16" fillId="0" borderId="54" xfId="0" applyFont="1" applyFill="1" applyBorder="1" applyAlignment="1" applyProtection="1">
      <alignment horizontal="left" vertical="center" wrapText="1"/>
    </xf>
    <xf numFmtId="0" fontId="16" fillId="0" borderId="17" xfId="0" applyFont="1" applyFill="1" applyBorder="1" applyAlignment="1" applyProtection="1">
      <alignment horizontal="left" vertical="center" wrapText="1"/>
    </xf>
    <xf numFmtId="0" fontId="18" fillId="6" borderId="26" xfId="0" applyFont="1" applyFill="1" applyBorder="1" applyAlignment="1" applyProtection="1">
      <alignment horizontal="center" vertical="center"/>
    </xf>
    <xf numFmtId="0" fontId="18" fillId="6" borderId="47" xfId="0" applyFont="1" applyFill="1" applyBorder="1" applyAlignment="1" applyProtection="1">
      <alignment horizontal="center" vertical="center"/>
    </xf>
    <xf numFmtId="0" fontId="18" fillId="6" borderId="51" xfId="0" applyFont="1" applyFill="1" applyBorder="1" applyAlignment="1" applyProtection="1">
      <alignment horizontal="center" vertical="center"/>
    </xf>
    <xf numFmtId="0" fontId="18" fillId="6" borderId="52" xfId="0" applyFont="1" applyFill="1" applyBorder="1" applyAlignment="1" applyProtection="1">
      <alignment horizontal="center" vertical="center"/>
    </xf>
    <xf numFmtId="0" fontId="16" fillId="11" borderId="48" xfId="0" applyFont="1" applyFill="1" applyBorder="1" applyAlignment="1" applyProtection="1">
      <alignment horizontal="left" vertical="center"/>
    </xf>
    <xf numFmtId="0" fontId="16" fillId="11" borderId="49" xfId="0" applyFont="1" applyFill="1" applyBorder="1" applyAlignment="1" applyProtection="1">
      <alignment horizontal="left" vertical="center"/>
    </xf>
    <xf numFmtId="0" fontId="16" fillId="11" borderId="50" xfId="0" applyFont="1" applyFill="1" applyBorder="1" applyAlignment="1" applyProtection="1">
      <alignment horizontal="left" vertical="center"/>
    </xf>
    <xf numFmtId="165" fontId="16" fillId="11" borderId="28" xfId="0" applyNumberFormat="1" applyFont="1" applyFill="1" applyBorder="1" applyAlignment="1" applyProtection="1">
      <alignment horizontal="center" vertical="center" wrapText="1"/>
    </xf>
    <xf numFmtId="165" fontId="17" fillId="11" borderId="23" xfId="0" applyNumberFormat="1" applyFont="1" applyFill="1" applyBorder="1" applyProtection="1"/>
    <xf numFmtId="165" fontId="16" fillId="11" borderId="30" xfId="0" applyNumberFormat="1" applyFont="1" applyFill="1" applyBorder="1" applyAlignment="1" applyProtection="1">
      <alignment horizontal="center" vertical="center" wrapText="1"/>
    </xf>
    <xf numFmtId="165" fontId="17" fillId="11" borderId="31" xfId="0" applyNumberFormat="1" applyFont="1" applyFill="1" applyBorder="1" applyProtection="1"/>
    <xf numFmtId="0" fontId="17" fillId="11" borderId="26" xfId="0" applyFont="1" applyFill="1" applyBorder="1" applyAlignment="1" applyProtection="1">
      <alignment horizontal="center" vertical="center" wrapText="1"/>
    </xf>
    <xf numFmtId="0" fontId="17" fillId="11" borderId="20" xfId="0" applyFont="1" applyFill="1" applyBorder="1" applyAlignment="1" applyProtection="1">
      <alignment vertical="center"/>
    </xf>
    <xf numFmtId="0" fontId="17" fillId="8" borderId="19" xfId="0" applyFont="1" applyFill="1" applyBorder="1" applyAlignment="1" applyProtection="1">
      <alignment horizontal="center" vertical="center" wrapText="1"/>
    </xf>
    <xf numFmtId="0" fontId="17" fillId="8" borderId="20" xfId="0" applyFont="1" applyFill="1" applyBorder="1" applyProtection="1"/>
    <xf numFmtId="0" fontId="17" fillId="8" borderId="0" xfId="0" applyFont="1" applyFill="1" applyBorder="1" applyAlignment="1" applyProtection="1">
      <alignment horizontal="center" vertical="center" wrapText="1"/>
    </xf>
    <xf numFmtId="0" fontId="17" fillId="8" borderId="22" xfId="0" applyFont="1" applyFill="1" applyBorder="1" applyProtection="1"/>
    <xf numFmtId="0" fontId="18" fillId="7" borderId="55" xfId="0" applyFont="1" applyFill="1" applyBorder="1" applyAlignment="1" applyProtection="1">
      <alignment horizontal="center" vertical="center" wrapText="1"/>
    </xf>
    <xf numFmtId="0" fontId="18" fillId="6" borderId="49" xfId="0" applyFont="1" applyFill="1" applyBorder="1" applyProtection="1"/>
    <xf numFmtId="2" fontId="18" fillId="7" borderId="49" xfId="0" applyNumberFormat="1" applyFont="1" applyFill="1" applyBorder="1" applyAlignment="1" applyProtection="1">
      <alignment horizontal="center" vertical="center" wrapText="1"/>
    </xf>
    <xf numFmtId="0" fontId="18" fillId="6" borderId="50" xfId="0" applyFont="1" applyFill="1" applyBorder="1" applyProtection="1"/>
    <xf numFmtId="0" fontId="17" fillId="0" borderId="14" xfId="0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Fill="1" applyBorder="1" applyProtection="1">
      <protection locked="0"/>
    </xf>
    <xf numFmtId="0" fontId="17" fillId="0" borderId="25" xfId="0" applyFont="1" applyFill="1" applyBorder="1" applyProtection="1">
      <protection locked="0"/>
    </xf>
    <xf numFmtId="0" fontId="23" fillId="11" borderId="27" xfId="0" applyNumberFormat="1" applyFont="1" applyFill="1" applyBorder="1" applyAlignment="1" applyProtection="1">
      <alignment horizontal="center" vertical="top" wrapText="1"/>
    </xf>
    <xf numFmtId="0" fontId="23" fillId="11" borderId="22" xfId="0" applyNumberFormat="1" applyFont="1" applyFill="1" applyBorder="1" applyAlignment="1" applyProtection="1">
      <alignment horizontal="center" vertical="top" wrapText="1"/>
    </xf>
    <xf numFmtId="0" fontId="23" fillId="11" borderId="30" xfId="0" applyNumberFormat="1" applyFont="1" applyFill="1" applyBorder="1" applyAlignment="1" applyProtection="1">
      <alignment horizontal="center" vertical="center" wrapText="1"/>
    </xf>
    <xf numFmtId="0" fontId="23" fillId="11" borderId="31" xfId="0" applyNumberFormat="1" applyFont="1" applyFill="1" applyBorder="1" applyAlignment="1" applyProtection="1">
      <alignment vertical="center"/>
    </xf>
    <xf numFmtId="0" fontId="16" fillId="8" borderId="3" xfId="0" applyFont="1" applyFill="1" applyBorder="1" applyAlignment="1" applyProtection="1">
      <alignment horizontal="center" vertical="center" wrapText="1"/>
    </xf>
    <xf numFmtId="0" fontId="17" fillId="8" borderId="23" xfId="0" applyFont="1" applyFill="1" applyBorder="1" applyProtection="1"/>
    <xf numFmtId="0" fontId="21" fillId="0" borderId="10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9" fontId="21" fillId="0" borderId="10" xfId="0" applyNumberFormat="1" applyFont="1" applyFill="1" applyBorder="1" applyAlignment="1" applyProtection="1">
      <alignment horizontal="center" vertical="center"/>
      <protection locked="0"/>
    </xf>
    <xf numFmtId="9" fontId="21" fillId="0" borderId="0" xfId="0" applyNumberFormat="1" applyFont="1" applyFill="1" applyBorder="1" applyAlignment="1" applyProtection="1">
      <alignment horizontal="center" vertical="center"/>
      <protection locked="0"/>
    </xf>
    <xf numFmtId="9" fontId="21" fillId="0" borderId="11" xfId="0" applyNumberFormat="1" applyFont="1" applyFill="1" applyBorder="1" applyAlignment="1" applyProtection="1">
      <alignment horizontal="center" vertical="center"/>
      <protection locked="0"/>
    </xf>
    <xf numFmtId="0" fontId="16" fillId="8" borderId="34" xfId="0" applyFont="1" applyFill="1" applyBorder="1" applyAlignment="1" applyProtection="1">
      <alignment horizontal="left" vertical="center" wrapText="1"/>
    </xf>
    <xf numFmtId="0" fontId="16" fillId="8" borderId="36" xfId="0" applyFont="1" applyFill="1" applyBorder="1" applyAlignment="1" applyProtection="1">
      <alignment horizontal="left" vertical="center" wrapText="1"/>
    </xf>
    <xf numFmtId="0" fontId="16" fillId="8" borderId="37" xfId="0" applyFont="1" applyFill="1" applyBorder="1" applyAlignment="1" applyProtection="1">
      <alignment horizontal="left" vertical="center" wrapText="1"/>
    </xf>
    <xf numFmtId="0" fontId="18" fillId="7" borderId="29" xfId="0" applyFont="1" applyFill="1" applyBorder="1" applyAlignment="1" applyProtection="1">
      <alignment horizontal="center" vertical="center" wrapText="1"/>
    </xf>
    <xf numFmtId="0" fontId="18" fillId="6" borderId="14" xfId="0" applyFont="1" applyFill="1" applyBorder="1" applyProtection="1"/>
    <xf numFmtId="0" fontId="16" fillId="8" borderId="38" xfId="0" applyFont="1" applyFill="1" applyBorder="1" applyAlignment="1" applyProtection="1">
      <alignment horizontal="left" vertical="center" wrapText="1"/>
    </xf>
    <xf numFmtId="9" fontId="21" fillId="8" borderId="32" xfId="0" applyNumberFormat="1" applyFont="1" applyFill="1" applyBorder="1" applyAlignment="1" applyProtection="1">
      <alignment horizontal="center" vertical="center"/>
    </xf>
    <xf numFmtId="9" fontId="21" fillId="8" borderId="35" xfId="0" applyNumberFormat="1" applyFont="1" applyFill="1" applyBorder="1" applyAlignment="1" applyProtection="1">
      <alignment horizontal="center" vertical="center"/>
    </xf>
    <xf numFmtId="9" fontId="21" fillId="8" borderId="42" xfId="0" applyNumberFormat="1" applyFont="1" applyFill="1" applyBorder="1" applyAlignment="1" applyProtection="1">
      <alignment horizontal="center" vertical="center"/>
    </xf>
    <xf numFmtId="0" fontId="20" fillId="8" borderId="33" xfId="0" applyFont="1" applyFill="1" applyBorder="1" applyAlignment="1" applyProtection="1">
      <alignment horizontal="center" vertical="center" wrapText="1"/>
    </xf>
    <xf numFmtId="0" fontId="20" fillId="8" borderId="12" xfId="0" applyFont="1" applyFill="1" applyBorder="1" applyAlignment="1" applyProtection="1">
      <alignment horizontal="center" vertical="center" wrapText="1"/>
    </xf>
    <xf numFmtId="0" fontId="20" fillId="8" borderId="9" xfId="0" applyFont="1" applyFill="1" applyBorder="1" applyAlignment="1" applyProtection="1">
      <alignment horizontal="center" vertical="center" wrapText="1"/>
    </xf>
    <xf numFmtId="9" fontId="21" fillId="8" borderId="39" xfId="0" applyNumberFormat="1" applyFont="1" applyFill="1" applyBorder="1" applyAlignment="1" applyProtection="1">
      <alignment horizontal="center" vertical="center"/>
    </xf>
    <xf numFmtId="9" fontId="21" fillId="8" borderId="40" xfId="0" applyNumberFormat="1" applyFont="1" applyFill="1" applyBorder="1" applyAlignment="1" applyProtection="1">
      <alignment horizontal="center" vertical="center"/>
    </xf>
    <xf numFmtId="0" fontId="24" fillId="8" borderId="8" xfId="0" applyFont="1" applyFill="1" applyBorder="1" applyAlignment="1" applyProtection="1">
      <alignment horizontal="center" vertical="center"/>
    </xf>
    <xf numFmtId="0" fontId="24" fillId="8" borderId="12" xfId="0" applyFont="1" applyFill="1" applyBorder="1" applyAlignment="1" applyProtection="1">
      <alignment horizontal="center" vertical="center"/>
    </xf>
    <xf numFmtId="0" fontId="24" fillId="8" borderId="13" xfId="0" applyFont="1" applyFill="1" applyBorder="1" applyAlignment="1" applyProtection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lor theme="0"/>
      </font>
      <numFmt numFmtId="30" formatCode="@"/>
      <fill>
        <patternFill>
          <bgColor rgb="FF258383"/>
        </patternFill>
      </fill>
      <border>
        <left style="thin">
          <color rgb="FF705308"/>
        </left>
        <right style="thin">
          <color rgb="FF705308"/>
        </right>
        <top style="thin">
          <color rgb="FF705308"/>
        </top>
        <bottom style="thin">
          <color rgb="FF705308"/>
        </bottom>
        <vertical/>
        <horizontal/>
      </border>
    </dxf>
  </dxfs>
  <tableStyles count="0" defaultTableStyle="TableStyleMedium2" defaultPivotStyle="PivotStyleLight16"/>
  <colors>
    <mruColors>
      <color rgb="FF258383"/>
      <color rgb="FF004040"/>
      <color rgb="FFFFF2CC"/>
      <color rgb="FF705308"/>
      <color rgb="FFE8B131"/>
      <color rgb="FFE6A9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1048175</xdr:colOff>
      <xdr:row>1</xdr:row>
      <xdr:rowOff>125368</xdr:rowOff>
    </xdr:from>
    <xdr:to>
      <xdr:col>6</xdr:col>
      <xdr:colOff>56795</xdr:colOff>
      <xdr:row>1</xdr:row>
      <xdr:rowOff>1277257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5C5D1A6-1671-44DE-861D-164D662B2A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64" t="16048" r="178" b="17114"/>
        <a:stretch/>
      </xdr:blipFill>
      <xdr:spPr>
        <a:xfrm>
          <a:off x="6994496" y="288654"/>
          <a:ext cx="2750585" cy="11518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A4335"/>
      </a:accent2>
      <a:accent3>
        <a:srgbClr val="FFC000"/>
      </a:accent3>
      <a:accent4>
        <a:srgbClr val="70AD47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7B129-A952-48D2-B64D-EDCF780147BC}">
  <sheetPr codeName="Sheet1">
    <outlinePr summaryBelow="0" summaryRight="0"/>
  </sheetPr>
  <dimension ref="A1:AA1011"/>
  <sheetViews>
    <sheetView showGridLines="0" tabSelected="1" zoomScale="70" zoomScaleNormal="70" workbookViewId="0">
      <selection activeCell="G4" sqref="G4"/>
    </sheetView>
  </sheetViews>
  <sheetFormatPr defaultColWidth="14.453125" defaultRowHeight="15.75" customHeight="1" x14ac:dyDescent="0.25"/>
  <cols>
    <col min="1" max="1" width="2.54296875" style="6" customWidth="1"/>
    <col min="2" max="2" width="57.1796875" style="6" customWidth="1"/>
    <col min="3" max="5" width="25.54296875" style="6" customWidth="1"/>
    <col min="6" max="6" width="2.54296875" style="6" customWidth="1"/>
    <col min="7" max="16384" width="14.453125" style="6"/>
  </cols>
  <sheetData>
    <row r="1" spans="1:27" ht="12.5" x14ac:dyDescent="0.25"/>
    <row r="2" spans="1:27" ht="129" customHeight="1" x14ac:dyDescent="0.25">
      <c r="B2" s="105" t="s">
        <v>63</v>
      </c>
      <c r="C2" s="106"/>
      <c r="D2" s="106"/>
      <c r="E2" s="106"/>
      <c r="F2" s="7"/>
      <c r="G2" s="7"/>
      <c r="H2" s="7"/>
      <c r="I2" s="8"/>
      <c r="J2" s="8"/>
      <c r="K2" s="8"/>
      <c r="L2" s="8"/>
      <c r="M2" s="8"/>
      <c r="N2" s="8"/>
      <c r="O2" s="8"/>
    </row>
    <row r="3" spans="1:27" s="9" customFormat="1" ht="103.75" customHeight="1" x14ac:dyDescent="0.35">
      <c r="B3" s="123" t="s">
        <v>64</v>
      </c>
      <c r="C3" s="123"/>
      <c r="D3" s="123"/>
      <c r="E3" s="123"/>
      <c r="F3" s="7"/>
      <c r="G3" s="7"/>
      <c r="H3" s="7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s="11" customFormat="1" ht="20.149999999999999" customHeight="1" x14ac:dyDescent="0.25">
      <c r="B4" s="82" t="s">
        <v>71</v>
      </c>
      <c r="C4" s="112" t="s">
        <v>0</v>
      </c>
      <c r="D4" s="112"/>
      <c r="E4" s="112"/>
      <c r="F4" s="12"/>
      <c r="G4" s="12"/>
      <c r="H4" s="1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s="11" customFormat="1" ht="30.5" customHeight="1" x14ac:dyDescent="0.25">
      <c r="B5" s="83" t="s">
        <v>72</v>
      </c>
      <c r="C5" s="113" t="s">
        <v>16</v>
      </c>
      <c r="D5" s="113"/>
      <c r="E5" s="113"/>
      <c r="F5" s="12"/>
      <c r="G5" s="12"/>
      <c r="H5" s="1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s="11" customFormat="1" ht="15.5" x14ac:dyDescent="0.25">
      <c r="B6" s="84"/>
      <c r="C6" s="85"/>
      <c r="D6" s="85"/>
      <c r="E6" s="85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s="9" customFormat="1" ht="20.149999999999999" customHeight="1" x14ac:dyDescent="0.35">
      <c r="A7" s="14"/>
      <c r="B7" s="111" t="s">
        <v>14</v>
      </c>
      <c r="C7" s="111"/>
      <c r="D7" s="111"/>
      <c r="E7" s="111"/>
      <c r="F7" s="7"/>
      <c r="G7" s="7"/>
      <c r="H7" s="7"/>
      <c r="I7" s="7"/>
      <c r="J7" s="25"/>
      <c r="K7" s="25"/>
      <c r="L7" s="2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s="9" customFormat="1" ht="20.149999999999999" customHeight="1" x14ac:dyDescent="0.35">
      <c r="A8" s="14"/>
      <c r="B8" s="114" t="s">
        <v>45</v>
      </c>
      <c r="C8" s="115"/>
      <c r="D8" s="115"/>
      <c r="E8" s="116"/>
      <c r="F8" s="7"/>
      <c r="G8" s="7"/>
      <c r="H8" s="7"/>
      <c r="I8" s="7"/>
      <c r="J8" s="25"/>
      <c r="K8" s="25"/>
      <c r="L8" s="25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s="9" customFormat="1" ht="143" customHeight="1" x14ac:dyDescent="0.35">
      <c r="A9" s="14"/>
      <c r="B9" s="109" t="s">
        <v>61</v>
      </c>
      <c r="C9" s="110"/>
      <c r="D9" s="110"/>
      <c r="E9" s="110"/>
      <c r="F9" s="7"/>
      <c r="G9" s="7"/>
      <c r="H9" s="7"/>
      <c r="I9" s="30"/>
      <c r="J9" s="16"/>
      <c r="K9" s="16"/>
      <c r="L9" s="16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customFormat="1" ht="15" customHeight="1" x14ac:dyDescent="0.3">
      <c r="B10" s="86"/>
      <c r="C10" s="86"/>
      <c r="D10" s="86"/>
      <c r="E10" s="86"/>
    </row>
    <row r="11" spans="1:27" s="9" customFormat="1" ht="25" customHeight="1" x14ac:dyDescent="0.35">
      <c r="A11" s="14"/>
      <c r="B11" s="107" t="s">
        <v>70</v>
      </c>
      <c r="C11" s="87" t="s">
        <v>33</v>
      </c>
      <c r="D11" s="87" t="s">
        <v>17</v>
      </c>
      <c r="E11" s="87" t="s">
        <v>18</v>
      </c>
      <c r="F11" s="7"/>
      <c r="G11" s="7"/>
      <c r="H11" s="7"/>
      <c r="I11" s="31"/>
      <c r="J11" s="16"/>
      <c r="K11" s="16"/>
      <c r="L11" s="16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s="20" customFormat="1" ht="30" customHeight="1" x14ac:dyDescent="0.25">
      <c r="B12" s="108"/>
      <c r="C12" s="91" t="s">
        <v>25</v>
      </c>
      <c r="D12" s="91" t="s">
        <v>15</v>
      </c>
      <c r="E12" s="91"/>
      <c r="F12" s="21"/>
      <c r="G12" s="21"/>
      <c r="H12" s="21"/>
      <c r="J12" s="26"/>
      <c r="K12" s="26"/>
      <c r="L12" s="26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s="15" customFormat="1" ht="43.4" customHeight="1" x14ac:dyDescent="0.25">
      <c r="B13" s="121" t="s">
        <v>62</v>
      </c>
      <c r="C13" s="122"/>
      <c r="D13" s="122"/>
      <c r="E13" s="122"/>
      <c r="F13" s="32"/>
      <c r="G13" s="7"/>
      <c r="H13" s="7"/>
      <c r="J13" s="27"/>
      <c r="K13" s="27"/>
      <c r="L13" s="27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27" s="15" customFormat="1" ht="20.149999999999999" customHeight="1" x14ac:dyDescent="0.25">
      <c r="A14" s="33"/>
      <c r="B14" s="92" t="s">
        <v>20</v>
      </c>
      <c r="C14" s="93">
        <v>0</v>
      </c>
      <c r="D14" s="93">
        <v>0</v>
      </c>
      <c r="E14" s="93">
        <v>0</v>
      </c>
      <c r="F14" s="16"/>
      <c r="G14" s="16"/>
      <c r="H14" s="16"/>
      <c r="J14" s="27"/>
      <c r="K14" s="27"/>
      <c r="L14" s="27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s="15" customFormat="1" ht="20.149999999999999" customHeight="1" x14ac:dyDescent="0.25">
      <c r="A15" s="33"/>
      <c r="B15" s="92" t="s">
        <v>21</v>
      </c>
      <c r="C15" s="93">
        <v>0</v>
      </c>
      <c r="D15" s="93">
        <v>0</v>
      </c>
      <c r="E15" s="93">
        <v>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s="15" customFormat="1" ht="20.149999999999999" customHeight="1" x14ac:dyDescent="0.25">
      <c r="A16" s="33"/>
      <c r="B16" s="92" t="s">
        <v>22</v>
      </c>
      <c r="C16" s="93">
        <v>0</v>
      </c>
      <c r="D16" s="93">
        <v>0</v>
      </c>
      <c r="E16" s="93"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s="15" customFormat="1" ht="64.5" customHeight="1" x14ac:dyDescent="0.25">
      <c r="A17" s="33"/>
      <c r="B17" s="94" t="s">
        <v>13</v>
      </c>
      <c r="C17" s="93">
        <v>0</v>
      </c>
      <c r="D17" s="93">
        <v>0</v>
      </c>
      <c r="E17" s="93"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s="15" customFormat="1" ht="20.149999999999999" customHeight="1" x14ac:dyDescent="0.25">
      <c r="A18" s="33"/>
      <c r="B18" s="92" t="s">
        <v>12</v>
      </c>
      <c r="C18" s="93">
        <v>0</v>
      </c>
      <c r="D18" s="93">
        <v>0</v>
      </c>
      <c r="E18" s="93">
        <v>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s="15" customFormat="1" ht="20.149999999999999" customHeight="1" x14ac:dyDescent="0.25">
      <c r="A19" s="33"/>
      <c r="B19" s="92" t="s">
        <v>23</v>
      </c>
      <c r="C19" s="95">
        <v>0</v>
      </c>
      <c r="D19" s="95">
        <v>0</v>
      </c>
      <c r="E19" s="95">
        <v>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s="15" customFormat="1" ht="27.65" customHeight="1" x14ac:dyDescent="0.25">
      <c r="A20" s="33"/>
      <c r="B20" s="92" t="s">
        <v>24</v>
      </c>
      <c r="C20" s="93">
        <v>0</v>
      </c>
      <c r="D20" s="93">
        <v>0</v>
      </c>
      <c r="E20" s="93">
        <v>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s="15" customFormat="1" ht="27.65" customHeight="1" x14ac:dyDescent="0.25">
      <c r="A21" s="33"/>
      <c r="B21" s="96" t="s">
        <v>29</v>
      </c>
      <c r="C21" s="97">
        <v>0</v>
      </c>
      <c r="D21" s="97">
        <v>0</v>
      </c>
      <c r="E21" s="97">
        <v>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s="15" customFormat="1" ht="27.65" customHeight="1" x14ac:dyDescent="0.25">
      <c r="A22" s="33"/>
      <c r="B22" s="96" t="s">
        <v>40</v>
      </c>
      <c r="C22" s="97">
        <v>0</v>
      </c>
      <c r="D22" s="97">
        <v>0</v>
      </c>
      <c r="E22" s="97">
        <v>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7" s="15" customFormat="1" ht="30" customHeight="1" x14ac:dyDescent="0.25">
      <c r="B23" s="121" t="s">
        <v>11</v>
      </c>
      <c r="C23" s="121"/>
      <c r="D23" s="121"/>
      <c r="E23" s="121"/>
      <c r="F23" s="17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s="15" customFormat="1" ht="20.149999999999999" customHeight="1" x14ac:dyDescent="0.25">
      <c r="B24" s="92" t="s">
        <v>10</v>
      </c>
      <c r="C24" s="93">
        <v>0</v>
      </c>
      <c r="D24" s="93">
        <v>0</v>
      </c>
      <c r="E24" s="93">
        <v>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7" s="15" customFormat="1" ht="20.149999999999999" customHeight="1" x14ac:dyDescent="0.25">
      <c r="A25" s="33"/>
      <c r="B25" s="92" t="s">
        <v>27</v>
      </c>
      <c r="C25" s="93">
        <v>0</v>
      </c>
      <c r="D25" s="93">
        <v>0</v>
      </c>
      <c r="E25" s="93">
        <v>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7" s="15" customFormat="1" ht="20.149999999999999" customHeight="1" x14ac:dyDescent="0.25">
      <c r="A26" s="33"/>
      <c r="B26" s="92" t="s">
        <v>9</v>
      </c>
      <c r="C26" s="93">
        <v>0</v>
      </c>
      <c r="D26" s="93">
        <v>0</v>
      </c>
      <c r="E26" s="93">
        <v>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s="15" customFormat="1" ht="20.149999999999999" customHeight="1" x14ac:dyDescent="0.25">
      <c r="A27" s="33"/>
      <c r="B27" s="92" t="s">
        <v>28</v>
      </c>
      <c r="C27" s="93">
        <v>0</v>
      </c>
      <c r="D27" s="93">
        <v>0</v>
      </c>
      <c r="E27" s="93">
        <v>0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27" s="15" customFormat="1" ht="20.149999999999999" customHeight="1" x14ac:dyDescent="0.25">
      <c r="A28" s="33"/>
      <c r="B28" s="96" t="s">
        <v>29</v>
      </c>
      <c r="C28" s="97">
        <v>0</v>
      </c>
      <c r="D28" s="97">
        <v>0</v>
      </c>
      <c r="E28" s="97"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7" s="15" customFormat="1" ht="20.149999999999999" customHeight="1" x14ac:dyDescent="0.25">
      <c r="A29" s="33"/>
      <c r="B29" s="96" t="s">
        <v>40</v>
      </c>
      <c r="C29" s="97">
        <v>0</v>
      </c>
      <c r="D29" s="97">
        <v>0</v>
      </c>
      <c r="E29" s="97">
        <v>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27" s="15" customFormat="1" ht="15.5" x14ac:dyDescent="0.25">
      <c r="B30" s="124"/>
      <c r="C30" s="125"/>
      <c r="D30" s="125"/>
      <c r="E30" s="126"/>
      <c r="F30" s="17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s="15" customFormat="1" ht="25" customHeight="1" x14ac:dyDescent="0.25">
      <c r="A31" s="33"/>
      <c r="B31" s="98" t="s">
        <v>8</v>
      </c>
      <c r="C31" s="97">
        <v>0</v>
      </c>
      <c r="D31" s="97">
        <v>0</v>
      </c>
      <c r="E31" s="97">
        <v>0</v>
      </c>
      <c r="F31" s="16"/>
      <c r="G31" s="16"/>
      <c r="H31" s="18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1:27" s="15" customFormat="1" ht="25" customHeight="1" x14ac:dyDescent="0.25">
      <c r="B32" s="98" t="s">
        <v>41</v>
      </c>
      <c r="C32" s="97">
        <v>100000</v>
      </c>
      <c r="D32" s="97">
        <v>300000</v>
      </c>
      <c r="E32" s="97">
        <v>200000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2:27" ht="14.5" x14ac:dyDescent="0.35">
      <c r="B33" s="88"/>
      <c r="C33" s="89"/>
      <c r="D33" s="89"/>
      <c r="E33" s="8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2:27" ht="30" customHeight="1" x14ac:dyDescent="0.3">
      <c r="B34" s="120" t="str">
        <f>IF(OR(AND(ISTEXT(C12),ISTEXT(D12)), AND(ISTEXT(C12),ISTEXT(E12)), AND(ISTEXT(D12),ISTEXT(E12))), _xlfn.CONCAT("Preferred Vendor is not the lowest quotation, please fill in ", 'Part B Vendor Eval Matrix'!B1),"")</f>
        <v>Preferred Vendor is not the lowest quotation, please fill in PART B: VENDOR EVALUATION MATRIX</v>
      </c>
      <c r="C34" s="120"/>
      <c r="D34" s="120"/>
      <c r="E34" s="120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2:27" ht="14" hidden="1" x14ac:dyDescent="0.3">
      <c r="B35" s="90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2:27" ht="15.5" hidden="1" x14ac:dyDescent="0.3">
      <c r="B36" s="28" t="s">
        <v>15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2:27" ht="15.5" hidden="1" x14ac:dyDescent="0.3">
      <c r="B37" s="29" t="s">
        <v>25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2:27" ht="15.5" hidden="1" x14ac:dyDescent="0.3">
      <c r="B38" s="29" t="s">
        <v>26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2:27" ht="14.5" thickBot="1" x14ac:dyDescent="0.35">
      <c r="B39" s="90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2:27" ht="54" customHeight="1" x14ac:dyDescent="0.35">
      <c r="B40" s="117" t="s">
        <v>69</v>
      </c>
      <c r="C40" s="118"/>
      <c r="D40" s="118"/>
      <c r="E40" s="1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2:27" ht="14" x14ac:dyDescent="0.3">
      <c r="B41" s="100"/>
      <c r="C41" s="99"/>
      <c r="D41" s="99"/>
      <c r="E41" s="101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2:27" ht="14" x14ac:dyDescent="0.3">
      <c r="B42" s="100"/>
      <c r="C42" s="99"/>
      <c r="D42" s="99"/>
      <c r="E42" s="101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2:27" ht="14" x14ac:dyDescent="0.3">
      <c r="B43" s="100"/>
      <c r="C43" s="99"/>
      <c r="D43" s="99"/>
      <c r="E43" s="101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2:27" ht="14" x14ac:dyDescent="0.3">
      <c r="B44" s="100"/>
      <c r="C44" s="99"/>
      <c r="D44" s="99"/>
      <c r="E44" s="101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2:27" ht="14" x14ac:dyDescent="0.3">
      <c r="B45" s="100"/>
      <c r="C45" s="99"/>
      <c r="D45" s="99"/>
      <c r="E45" s="101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2:27" ht="14" x14ac:dyDescent="0.3">
      <c r="B46" s="100"/>
      <c r="C46" s="99"/>
      <c r="D46" s="99"/>
      <c r="E46" s="101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2:27" ht="14.5" thickBot="1" x14ac:dyDescent="0.35">
      <c r="B47" s="102"/>
      <c r="C47" s="103"/>
      <c r="D47" s="103"/>
      <c r="E47" s="104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2:27" ht="14" x14ac:dyDescent="0.3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2:27" ht="14" x14ac:dyDescent="0.3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2:27" ht="14" x14ac:dyDescent="0.3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2:27" ht="14" x14ac:dyDescent="0.3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2:27" ht="14" x14ac:dyDescent="0.3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2:27" ht="14" x14ac:dyDescent="0.3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2:27" ht="14" x14ac:dyDescent="0.3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2:27" ht="14" x14ac:dyDescent="0.3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2:27" ht="14" x14ac:dyDescent="0.3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2:27" ht="14" x14ac:dyDescent="0.3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2:27" ht="14" x14ac:dyDescent="0.3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2:27" ht="14" x14ac:dyDescent="0.3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2:27" ht="14" x14ac:dyDescent="0.3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2:27" ht="14" x14ac:dyDescent="0.3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2:27" ht="14" x14ac:dyDescent="0.3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2:27" ht="14" x14ac:dyDescent="0.3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2:27" ht="14" x14ac:dyDescent="0.3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2:27" ht="14" x14ac:dyDescent="0.3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2:27" ht="14" x14ac:dyDescent="0.3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2:27" ht="14" x14ac:dyDescent="0.3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2:27" ht="14" x14ac:dyDescent="0.3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2:27" ht="14" x14ac:dyDescent="0.3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2:27" ht="14" x14ac:dyDescent="0.3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2:27" ht="14" x14ac:dyDescent="0.3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2:27" ht="14" x14ac:dyDescent="0.3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2:27" ht="14" x14ac:dyDescent="0.3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2:27" ht="14" x14ac:dyDescent="0.3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2:27" ht="14" x14ac:dyDescent="0.3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2:27" ht="14" x14ac:dyDescent="0.3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</row>
    <row r="77" spans="2:27" ht="14" x14ac:dyDescent="0.3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2:27" ht="14" x14ac:dyDescent="0.3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2:27" ht="14" x14ac:dyDescent="0.3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2:27" ht="14" x14ac:dyDescent="0.3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spans="2:27" ht="14" x14ac:dyDescent="0.3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2:27" ht="14" x14ac:dyDescent="0.3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2:27" ht="14" x14ac:dyDescent="0.3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2:27" ht="14" x14ac:dyDescent="0.3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2:27" ht="14" x14ac:dyDescent="0.3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spans="2:27" ht="14" x14ac:dyDescent="0.3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2:27" ht="14" x14ac:dyDescent="0.3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2:27" ht="14" x14ac:dyDescent="0.3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 spans="2:27" ht="14" x14ac:dyDescent="0.3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 spans="2:27" ht="14" x14ac:dyDescent="0.3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spans="2:27" ht="14" x14ac:dyDescent="0.3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2:27" ht="14" x14ac:dyDescent="0.3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spans="2:27" ht="14" x14ac:dyDescent="0.3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 spans="2:27" ht="14" x14ac:dyDescent="0.3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 spans="2:27" ht="14" x14ac:dyDescent="0.3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spans="2:27" ht="14" x14ac:dyDescent="0.3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</row>
    <row r="97" spans="2:27" ht="14" x14ac:dyDescent="0.3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 spans="2:27" ht="14" x14ac:dyDescent="0.3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</row>
    <row r="99" spans="2:27" ht="14" x14ac:dyDescent="0.3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</row>
    <row r="100" spans="2:27" ht="14" x14ac:dyDescent="0.3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</row>
    <row r="101" spans="2:27" ht="14" x14ac:dyDescent="0.3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</row>
    <row r="102" spans="2:27" ht="14" x14ac:dyDescent="0.3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</row>
    <row r="103" spans="2:27" ht="14" x14ac:dyDescent="0.3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</row>
    <row r="104" spans="2:27" ht="14" x14ac:dyDescent="0.3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</row>
    <row r="105" spans="2:27" ht="14" x14ac:dyDescent="0.3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</row>
    <row r="106" spans="2:27" ht="14" x14ac:dyDescent="0.3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</row>
    <row r="107" spans="2:27" ht="14" x14ac:dyDescent="0.3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</row>
    <row r="108" spans="2:27" ht="14" x14ac:dyDescent="0.3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</row>
    <row r="109" spans="2:27" ht="14" x14ac:dyDescent="0.3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</row>
    <row r="110" spans="2:27" ht="14" x14ac:dyDescent="0.3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</row>
    <row r="111" spans="2:27" ht="14" x14ac:dyDescent="0.3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</row>
    <row r="112" spans="2:27" ht="14" x14ac:dyDescent="0.3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</row>
    <row r="113" spans="2:27" ht="14" x14ac:dyDescent="0.3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</row>
    <row r="114" spans="2:27" ht="14" x14ac:dyDescent="0.3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</row>
    <row r="115" spans="2:27" ht="14" x14ac:dyDescent="0.3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</row>
    <row r="116" spans="2:27" ht="14" x14ac:dyDescent="0.3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</row>
    <row r="117" spans="2:27" ht="14" x14ac:dyDescent="0.3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</row>
    <row r="118" spans="2:27" ht="14" x14ac:dyDescent="0.3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</row>
    <row r="119" spans="2:27" ht="14" x14ac:dyDescent="0.3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</row>
    <row r="120" spans="2:27" ht="14" x14ac:dyDescent="0.3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</row>
    <row r="121" spans="2:27" ht="14" x14ac:dyDescent="0.3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</row>
    <row r="122" spans="2:27" ht="14" x14ac:dyDescent="0.3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</row>
    <row r="123" spans="2:27" ht="14" x14ac:dyDescent="0.3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</row>
    <row r="124" spans="2:27" ht="14" x14ac:dyDescent="0.3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</row>
    <row r="125" spans="2:27" ht="14" x14ac:dyDescent="0.3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</row>
    <row r="126" spans="2:27" ht="14" x14ac:dyDescent="0.3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</row>
    <row r="127" spans="2:27" ht="14" x14ac:dyDescent="0.3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</row>
    <row r="128" spans="2:27" ht="14" x14ac:dyDescent="0.3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</row>
    <row r="129" spans="2:27" ht="14" x14ac:dyDescent="0.3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</row>
    <row r="130" spans="2:27" ht="14" x14ac:dyDescent="0.3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</row>
    <row r="131" spans="2:27" ht="14" x14ac:dyDescent="0.3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</row>
    <row r="132" spans="2:27" ht="14" x14ac:dyDescent="0.3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</row>
    <row r="133" spans="2:27" ht="14" x14ac:dyDescent="0.3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</row>
    <row r="134" spans="2:27" ht="14" x14ac:dyDescent="0.3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</row>
    <row r="135" spans="2:27" ht="14" x14ac:dyDescent="0.3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</row>
    <row r="136" spans="2:27" ht="14" x14ac:dyDescent="0.3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</row>
    <row r="137" spans="2:27" ht="14" x14ac:dyDescent="0.3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</row>
    <row r="138" spans="2:27" ht="14" x14ac:dyDescent="0.3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</row>
    <row r="139" spans="2:27" ht="14" x14ac:dyDescent="0.3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</row>
    <row r="140" spans="2:27" ht="14" x14ac:dyDescent="0.3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</row>
    <row r="141" spans="2:27" ht="14" x14ac:dyDescent="0.3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</row>
    <row r="142" spans="2:27" ht="14" x14ac:dyDescent="0.3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</row>
    <row r="143" spans="2:27" ht="14" x14ac:dyDescent="0.3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</row>
    <row r="144" spans="2:27" ht="14" x14ac:dyDescent="0.3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</row>
    <row r="145" spans="2:27" ht="14" x14ac:dyDescent="0.3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</row>
    <row r="146" spans="2:27" ht="14" x14ac:dyDescent="0.3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</row>
    <row r="147" spans="2:27" ht="14" x14ac:dyDescent="0.3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</row>
    <row r="148" spans="2:27" ht="14" x14ac:dyDescent="0.3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</row>
    <row r="149" spans="2:27" ht="14" x14ac:dyDescent="0.3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</row>
    <row r="150" spans="2:27" ht="14" x14ac:dyDescent="0.3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</row>
    <row r="151" spans="2:27" ht="14" x14ac:dyDescent="0.3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</row>
    <row r="152" spans="2:27" ht="14" x14ac:dyDescent="0.3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</row>
    <row r="153" spans="2:27" ht="14" x14ac:dyDescent="0.3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</row>
    <row r="154" spans="2:27" ht="14" x14ac:dyDescent="0.3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</row>
    <row r="155" spans="2:27" ht="14" x14ac:dyDescent="0.3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</row>
    <row r="156" spans="2:27" ht="14" x14ac:dyDescent="0.3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</row>
    <row r="157" spans="2:27" ht="14" x14ac:dyDescent="0.3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</row>
    <row r="158" spans="2:27" ht="14" x14ac:dyDescent="0.3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</row>
    <row r="159" spans="2:27" ht="14" x14ac:dyDescent="0.3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</row>
    <row r="160" spans="2:27" ht="14" x14ac:dyDescent="0.3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</row>
    <row r="161" spans="2:27" ht="14" x14ac:dyDescent="0.3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</row>
    <row r="162" spans="2:27" ht="14" x14ac:dyDescent="0.3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</row>
    <row r="163" spans="2:27" ht="14" x14ac:dyDescent="0.3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</row>
    <row r="164" spans="2:27" ht="14" x14ac:dyDescent="0.3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</row>
    <row r="165" spans="2:27" ht="14" x14ac:dyDescent="0.3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</row>
    <row r="166" spans="2:27" ht="14" x14ac:dyDescent="0.3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</row>
    <row r="167" spans="2:27" ht="14" x14ac:dyDescent="0.3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</row>
    <row r="168" spans="2:27" ht="14" x14ac:dyDescent="0.3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</row>
    <row r="169" spans="2:27" ht="14" x14ac:dyDescent="0.3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</row>
    <row r="170" spans="2:27" ht="14" x14ac:dyDescent="0.3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</row>
    <row r="171" spans="2:27" ht="14" x14ac:dyDescent="0.3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</row>
    <row r="172" spans="2:27" ht="14" x14ac:dyDescent="0.3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</row>
    <row r="173" spans="2:27" ht="14" x14ac:dyDescent="0.3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</row>
    <row r="174" spans="2:27" ht="14" x14ac:dyDescent="0.3"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</row>
    <row r="175" spans="2:27" ht="14" x14ac:dyDescent="0.3"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</row>
    <row r="176" spans="2:27" ht="14" x14ac:dyDescent="0.3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</row>
    <row r="177" spans="2:27" ht="14" x14ac:dyDescent="0.3"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</row>
    <row r="178" spans="2:27" ht="14" x14ac:dyDescent="0.3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</row>
    <row r="179" spans="2:27" ht="14" x14ac:dyDescent="0.3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</row>
    <row r="180" spans="2:27" ht="14" x14ac:dyDescent="0.3"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</row>
    <row r="181" spans="2:27" ht="14" x14ac:dyDescent="0.3"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</row>
    <row r="182" spans="2:27" ht="14" x14ac:dyDescent="0.3"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</row>
    <row r="183" spans="2:27" ht="14" x14ac:dyDescent="0.3"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</row>
    <row r="184" spans="2:27" ht="14" x14ac:dyDescent="0.3"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</row>
    <row r="185" spans="2:27" ht="14" x14ac:dyDescent="0.3"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</row>
    <row r="186" spans="2:27" ht="14" x14ac:dyDescent="0.3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</row>
    <row r="187" spans="2:27" ht="14" x14ac:dyDescent="0.3"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</row>
    <row r="188" spans="2:27" ht="14" x14ac:dyDescent="0.3"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</row>
    <row r="189" spans="2:27" ht="14" x14ac:dyDescent="0.3"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</row>
    <row r="190" spans="2:27" ht="14" x14ac:dyDescent="0.3"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</row>
    <row r="191" spans="2:27" ht="14" x14ac:dyDescent="0.3"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</row>
    <row r="192" spans="2:27" ht="14" x14ac:dyDescent="0.3"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</row>
    <row r="193" spans="2:27" ht="14" x14ac:dyDescent="0.3"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</row>
    <row r="194" spans="2:27" ht="14" x14ac:dyDescent="0.3"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</row>
    <row r="195" spans="2:27" ht="14" x14ac:dyDescent="0.3"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</row>
    <row r="196" spans="2:27" ht="14" x14ac:dyDescent="0.3"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</row>
    <row r="197" spans="2:27" ht="14" x14ac:dyDescent="0.3"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</row>
    <row r="198" spans="2:27" ht="14" x14ac:dyDescent="0.3"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</row>
    <row r="199" spans="2:27" ht="14" x14ac:dyDescent="0.3"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</row>
    <row r="200" spans="2:27" ht="14" x14ac:dyDescent="0.3"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</row>
    <row r="201" spans="2:27" ht="14" x14ac:dyDescent="0.3"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</row>
    <row r="202" spans="2:27" ht="14" x14ac:dyDescent="0.3"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</row>
    <row r="203" spans="2:27" ht="14" x14ac:dyDescent="0.3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</row>
    <row r="204" spans="2:27" ht="14" x14ac:dyDescent="0.3"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</row>
    <row r="205" spans="2:27" ht="14" x14ac:dyDescent="0.3"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</row>
    <row r="206" spans="2:27" ht="14" x14ac:dyDescent="0.3"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</row>
    <row r="207" spans="2:27" ht="14" x14ac:dyDescent="0.3"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</row>
    <row r="208" spans="2:27" ht="14" x14ac:dyDescent="0.3"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</row>
    <row r="209" spans="2:27" ht="14" x14ac:dyDescent="0.3"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</row>
    <row r="210" spans="2:27" ht="14" x14ac:dyDescent="0.3"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</row>
    <row r="211" spans="2:27" ht="14" x14ac:dyDescent="0.3"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</row>
    <row r="212" spans="2:27" ht="14" x14ac:dyDescent="0.3"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</row>
    <row r="213" spans="2:27" ht="14" x14ac:dyDescent="0.3"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</row>
    <row r="214" spans="2:27" ht="14" x14ac:dyDescent="0.3"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</row>
    <row r="215" spans="2:27" ht="14" x14ac:dyDescent="0.3"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</row>
    <row r="216" spans="2:27" ht="14" x14ac:dyDescent="0.3"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</row>
    <row r="217" spans="2:27" ht="14" x14ac:dyDescent="0.3"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</row>
    <row r="218" spans="2:27" ht="14" x14ac:dyDescent="0.3"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</row>
    <row r="219" spans="2:27" ht="14" x14ac:dyDescent="0.3"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</row>
    <row r="220" spans="2:27" ht="14" x14ac:dyDescent="0.3"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</row>
    <row r="221" spans="2:27" ht="14" x14ac:dyDescent="0.3"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</row>
    <row r="222" spans="2:27" ht="14" x14ac:dyDescent="0.3"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</row>
    <row r="223" spans="2:27" ht="14" x14ac:dyDescent="0.3"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</row>
    <row r="224" spans="2:27" ht="14" x14ac:dyDescent="0.3"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</row>
    <row r="225" spans="2:27" ht="14" x14ac:dyDescent="0.3"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</row>
    <row r="226" spans="2:27" ht="14" x14ac:dyDescent="0.3"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</row>
    <row r="227" spans="2:27" ht="14" x14ac:dyDescent="0.3"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</row>
    <row r="228" spans="2:27" ht="14" x14ac:dyDescent="0.3"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</row>
    <row r="229" spans="2:27" ht="14" x14ac:dyDescent="0.3"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</row>
    <row r="230" spans="2:27" ht="14" x14ac:dyDescent="0.3"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</row>
    <row r="231" spans="2:27" ht="14" x14ac:dyDescent="0.3"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</row>
    <row r="232" spans="2:27" ht="14" x14ac:dyDescent="0.3"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</row>
    <row r="233" spans="2:27" ht="14" x14ac:dyDescent="0.3"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</row>
    <row r="234" spans="2:27" ht="14" x14ac:dyDescent="0.3"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</row>
    <row r="235" spans="2:27" ht="14" x14ac:dyDescent="0.3"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</row>
    <row r="236" spans="2:27" ht="14" x14ac:dyDescent="0.3"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</row>
    <row r="237" spans="2:27" ht="14" x14ac:dyDescent="0.3"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</row>
    <row r="238" spans="2:27" ht="14" x14ac:dyDescent="0.3"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</row>
    <row r="239" spans="2:27" ht="14" x14ac:dyDescent="0.3"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</row>
    <row r="240" spans="2:27" ht="14" x14ac:dyDescent="0.3"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</row>
    <row r="241" spans="2:27" ht="14" x14ac:dyDescent="0.3"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</row>
    <row r="242" spans="2:27" ht="14" x14ac:dyDescent="0.3"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</row>
    <row r="243" spans="2:27" ht="14" x14ac:dyDescent="0.3"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</row>
    <row r="244" spans="2:27" ht="14" x14ac:dyDescent="0.3"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</row>
    <row r="245" spans="2:27" ht="14" x14ac:dyDescent="0.3"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</row>
    <row r="246" spans="2:27" ht="14" x14ac:dyDescent="0.3"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</row>
    <row r="247" spans="2:27" ht="14" x14ac:dyDescent="0.3"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</row>
    <row r="248" spans="2:27" ht="14" x14ac:dyDescent="0.3"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</row>
    <row r="249" spans="2:27" ht="14" x14ac:dyDescent="0.3"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</row>
    <row r="250" spans="2:27" ht="14" x14ac:dyDescent="0.3"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</row>
    <row r="251" spans="2:27" ht="14" x14ac:dyDescent="0.3"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</row>
    <row r="252" spans="2:27" ht="14" x14ac:dyDescent="0.3"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</row>
    <row r="253" spans="2:27" ht="14" x14ac:dyDescent="0.3"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</row>
    <row r="254" spans="2:27" ht="14" x14ac:dyDescent="0.3"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</row>
    <row r="255" spans="2:27" ht="14" x14ac:dyDescent="0.3"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</row>
    <row r="256" spans="2:27" ht="14" x14ac:dyDescent="0.3"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</row>
    <row r="257" spans="2:27" ht="14" x14ac:dyDescent="0.3"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</row>
    <row r="258" spans="2:27" ht="14" x14ac:dyDescent="0.3"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</row>
    <row r="259" spans="2:27" ht="14" x14ac:dyDescent="0.3"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</row>
    <row r="260" spans="2:27" ht="14" x14ac:dyDescent="0.3"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</row>
    <row r="261" spans="2:27" ht="14" x14ac:dyDescent="0.3"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</row>
    <row r="262" spans="2:27" ht="14" x14ac:dyDescent="0.3"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</row>
    <row r="263" spans="2:27" ht="14" x14ac:dyDescent="0.3"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</row>
    <row r="264" spans="2:27" ht="14" x14ac:dyDescent="0.3"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</row>
    <row r="265" spans="2:27" ht="14" x14ac:dyDescent="0.3"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</row>
    <row r="266" spans="2:27" ht="14" x14ac:dyDescent="0.3"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</row>
    <row r="267" spans="2:27" ht="14" x14ac:dyDescent="0.3"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</row>
    <row r="268" spans="2:27" ht="14" x14ac:dyDescent="0.3"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</row>
    <row r="269" spans="2:27" ht="14" x14ac:dyDescent="0.3"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</row>
    <row r="270" spans="2:27" ht="14" x14ac:dyDescent="0.3"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</row>
    <row r="271" spans="2:27" ht="14" x14ac:dyDescent="0.3"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</row>
    <row r="272" spans="2:27" ht="14" x14ac:dyDescent="0.3"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</row>
    <row r="273" spans="2:27" ht="14" x14ac:dyDescent="0.3"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</row>
    <row r="274" spans="2:27" ht="14" x14ac:dyDescent="0.3"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</row>
    <row r="275" spans="2:27" ht="14" x14ac:dyDescent="0.3"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</row>
    <row r="276" spans="2:27" ht="14" x14ac:dyDescent="0.3"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</row>
    <row r="277" spans="2:27" ht="14" x14ac:dyDescent="0.3"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</row>
    <row r="278" spans="2:27" ht="14" x14ac:dyDescent="0.3"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</row>
    <row r="279" spans="2:27" ht="14" x14ac:dyDescent="0.3"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</row>
    <row r="280" spans="2:27" ht="14" x14ac:dyDescent="0.3"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</row>
    <row r="281" spans="2:27" ht="14" x14ac:dyDescent="0.3"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</row>
    <row r="282" spans="2:27" ht="14" x14ac:dyDescent="0.3"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</row>
    <row r="283" spans="2:27" ht="14" x14ac:dyDescent="0.3"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</row>
    <row r="284" spans="2:27" ht="14" x14ac:dyDescent="0.3"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</row>
    <row r="285" spans="2:27" ht="14" x14ac:dyDescent="0.3"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</row>
    <row r="286" spans="2:27" ht="14" x14ac:dyDescent="0.3"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</row>
    <row r="287" spans="2:27" ht="14" x14ac:dyDescent="0.3"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</row>
    <row r="288" spans="2:27" ht="14" x14ac:dyDescent="0.3"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</row>
    <row r="289" spans="2:27" ht="14" x14ac:dyDescent="0.3"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</row>
    <row r="290" spans="2:27" ht="14" x14ac:dyDescent="0.3"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</row>
    <row r="291" spans="2:27" ht="14" x14ac:dyDescent="0.3"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</row>
    <row r="292" spans="2:27" ht="14" x14ac:dyDescent="0.3"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</row>
    <row r="293" spans="2:27" ht="14" x14ac:dyDescent="0.3"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</row>
    <row r="294" spans="2:27" ht="14" x14ac:dyDescent="0.3"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</row>
    <row r="295" spans="2:27" ht="14" x14ac:dyDescent="0.3"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</row>
    <row r="296" spans="2:27" ht="14" x14ac:dyDescent="0.3"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</row>
    <row r="297" spans="2:27" ht="14" x14ac:dyDescent="0.3"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</row>
    <row r="298" spans="2:27" ht="14" x14ac:dyDescent="0.3"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</row>
    <row r="299" spans="2:27" ht="14" x14ac:dyDescent="0.3"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</row>
    <row r="300" spans="2:27" ht="14" x14ac:dyDescent="0.3"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</row>
    <row r="301" spans="2:27" ht="14" x14ac:dyDescent="0.3"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</row>
    <row r="302" spans="2:27" ht="14" x14ac:dyDescent="0.3"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</row>
    <row r="303" spans="2:27" ht="14" x14ac:dyDescent="0.3"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</row>
    <row r="304" spans="2:27" ht="14" x14ac:dyDescent="0.3"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</row>
    <row r="305" spans="2:27" ht="14" x14ac:dyDescent="0.3"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</row>
    <row r="306" spans="2:27" ht="14" x14ac:dyDescent="0.3"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</row>
    <row r="307" spans="2:27" ht="14" x14ac:dyDescent="0.3"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</row>
    <row r="308" spans="2:27" ht="14" x14ac:dyDescent="0.3"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</row>
    <row r="309" spans="2:27" ht="14" x14ac:dyDescent="0.3"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</row>
    <row r="310" spans="2:27" ht="14" x14ac:dyDescent="0.3"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</row>
    <row r="311" spans="2:27" ht="14" x14ac:dyDescent="0.3"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</row>
    <row r="312" spans="2:27" ht="14" x14ac:dyDescent="0.3"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</row>
    <row r="313" spans="2:27" ht="14" x14ac:dyDescent="0.3"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</row>
    <row r="314" spans="2:27" ht="14" x14ac:dyDescent="0.3"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</row>
    <row r="315" spans="2:27" ht="14" x14ac:dyDescent="0.3"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</row>
    <row r="316" spans="2:27" ht="14" x14ac:dyDescent="0.3"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</row>
    <row r="317" spans="2:27" ht="14" x14ac:dyDescent="0.3"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</row>
    <row r="318" spans="2:27" ht="14" x14ac:dyDescent="0.3"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</row>
    <row r="319" spans="2:27" ht="14" x14ac:dyDescent="0.3"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</row>
    <row r="320" spans="2:27" ht="14" x14ac:dyDescent="0.3"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</row>
    <row r="321" spans="2:27" ht="14" x14ac:dyDescent="0.3"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</row>
    <row r="322" spans="2:27" ht="14" x14ac:dyDescent="0.3"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</row>
    <row r="323" spans="2:27" ht="14" x14ac:dyDescent="0.3"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</row>
    <row r="324" spans="2:27" ht="14" x14ac:dyDescent="0.3"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</row>
    <row r="325" spans="2:27" ht="14" x14ac:dyDescent="0.3"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</row>
    <row r="326" spans="2:27" ht="14" x14ac:dyDescent="0.3"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</row>
    <row r="327" spans="2:27" ht="14" x14ac:dyDescent="0.3"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</row>
    <row r="328" spans="2:27" ht="14" x14ac:dyDescent="0.3"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</row>
    <row r="329" spans="2:27" ht="14" x14ac:dyDescent="0.3"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</row>
    <row r="330" spans="2:27" ht="14" x14ac:dyDescent="0.3"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</row>
    <row r="331" spans="2:27" ht="14" x14ac:dyDescent="0.3"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</row>
    <row r="332" spans="2:27" ht="14" x14ac:dyDescent="0.3"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</row>
    <row r="333" spans="2:27" ht="14" x14ac:dyDescent="0.3"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</row>
    <row r="334" spans="2:27" ht="14" x14ac:dyDescent="0.3"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</row>
    <row r="335" spans="2:27" ht="14" x14ac:dyDescent="0.3"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</row>
    <row r="336" spans="2:27" ht="14" x14ac:dyDescent="0.3"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</row>
    <row r="337" spans="2:27" ht="14" x14ac:dyDescent="0.3"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</row>
    <row r="338" spans="2:27" ht="14" x14ac:dyDescent="0.3"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</row>
    <row r="339" spans="2:27" ht="14" x14ac:dyDescent="0.3"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</row>
    <row r="340" spans="2:27" ht="14" x14ac:dyDescent="0.3"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</row>
    <row r="341" spans="2:27" ht="14" x14ac:dyDescent="0.3"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</row>
    <row r="342" spans="2:27" ht="14" x14ac:dyDescent="0.3"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</row>
    <row r="343" spans="2:27" ht="14" x14ac:dyDescent="0.3"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</row>
    <row r="344" spans="2:27" ht="14" x14ac:dyDescent="0.3"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</row>
    <row r="345" spans="2:27" ht="14" x14ac:dyDescent="0.3"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</row>
    <row r="346" spans="2:27" ht="14" x14ac:dyDescent="0.3"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</row>
    <row r="347" spans="2:27" ht="14" x14ac:dyDescent="0.3"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</row>
    <row r="348" spans="2:27" ht="14" x14ac:dyDescent="0.3"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</row>
    <row r="349" spans="2:27" ht="14" x14ac:dyDescent="0.3"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</row>
    <row r="350" spans="2:27" ht="14" x14ac:dyDescent="0.3"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</row>
    <row r="351" spans="2:27" ht="14" x14ac:dyDescent="0.3"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</row>
    <row r="352" spans="2:27" ht="14" x14ac:dyDescent="0.3"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</row>
    <row r="353" spans="2:27" ht="14" x14ac:dyDescent="0.3"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</row>
    <row r="354" spans="2:27" ht="14" x14ac:dyDescent="0.3"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</row>
    <row r="355" spans="2:27" ht="14" x14ac:dyDescent="0.3"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</row>
    <row r="356" spans="2:27" ht="14" x14ac:dyDescent="0.3"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</row>
    <row r="357" spans="2:27" ht="14" x14ac:dyDescent="0.3"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</row>
    <row r="358" spans="2:27" ht="14" x14ac:dyDescent="0.3"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</row>
    <row r="359" spans="2:27" ht="14" x14ac:dyDescent="0.3"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</row>
    <row r="360" spans="2:27" ht="14" x14ac:dyDescent="0.3"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</row>
    <row r="361" spans="2:27" ht="14" x14ac:dyDescent="0.3"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</row>
    <row r="362" spans="2:27" ht="14" x14ac:dyDescent="0.3"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</row>
    <row r="363" spans="2:27" ht="14" x14ac:dyDescent="0.3"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</row>
    <row r="364" spans="2:27" ht="14" x14ac:dyDescent="0.3"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</row>
    <row r="365" spans="2:27" ht="14" x14ac:dyDescent="0.3"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</row>
    <row r="366" spans="2:27" ht="14" x14ac:dyDescent="0.3"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</row>
    <row r="367" spans="2:27" ht="14" x14ac:dyDescent="0.3"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</row>
    <row r="368" spans="2:27" ht="14" x14ac:dyDescent="0.3"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</row>
    <row r="369" spans="2:27" ht="14" x14ac:dyDescent="0.3"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</row>
    <row r="370" spans="2:27" ht="14" x14ac:dyDescent="0.3"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</row>
    <row r="371" spans="2:27" ht="14" x14ac:dyDescent="0.3"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</row>
    <row r="372" spans="2:27" ht="14" x14ac:dyDescent="0.3"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</row>
    <row r="373" spans="2:27" ht="14" x14ac:dyDescent="0.3"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</row>
    <row r="374" spans="2:27" ht="14" x14ac:dyDescent="0.3"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</row>
    <row r="375" spans="2:27" ht="14" x14ac:dyDescent="0.3"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</row>
    <row r="376" spans="2:27" ht="14" x14ac:dyDescent="0.3"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</row>
    <row r="377" spans="2:27" ht="14" x14ac:dyDescent="0.3"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</row>
    <row r="378" spans="2:27" ht="14" x14ac:dyDescent="0.3"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</row>
    <row r="379" spans="2:27" ht="14" x14ac:dyDescent="0.3"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</row>
    <row r="380" spans="2:27" ht="14" x14ac:dyDescent="0.3"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</row>
    <row r="381" spans="2:27" ht="14" x14ac:dyDescent="0.3"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</row>
    <row r="382" spans="2:27" ht="14" x14ac:dyDescent="0.3"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</row>
    <row r="383" spans="2:27" ht="14" x14ac:dyDescent="0.3"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</row>
    <row r="384" spans="2:27" ht="14" x14ac:dyDescent="0.3"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</row>
    <row r="385" spans="2:27" ht="14" x14ac:dyDescent="0.3"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</row>
    <row r="386" spans="2:27" ht="14" x14ac:dyDescent="0.3"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</row>
    <row r="387" spans="2:27" ht="14" x14ac:dyDescent="0.3"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</row>
    <row r="388" spans="2:27" ht="14" x14ac:dyDescent="0.3"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</row>
    <row r="389" spans="2:27" ht="14" x14ac:dyDescent="0.3"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</row>
    <row r="390" spans="2:27" ht="14" x14ac:dyDescent="0.3"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</row>
    <row r="391" spans="2:27" ht="14" x14ac:dyDescent="0.3"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</row>
    <row r="392" spans="2:27" ht="14" x14ac:dyDescent="0.3"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</row>
    <row r="393" spans="2:27" ht="14" x14ac:dyDescent="0.3"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</row>
    <row r="394" spans="2:27" ht="14" x14ac:dyDescent="0.3"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</row>
    <row r="395" spans="2:27" ht="14" x14ac:dyDescent="0.3"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</row>
    <row r="396" spans="2:27" ht="14" x14ac:dyDescent="0.3"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</row>
    <row r="397" spans="2:27" ht="14" x14ac:dyDescent="0.3"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</row>
    <row r="398" spans="2:27" ht="14" x14ac:dyDescent="0.3"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</row>
    <row r="399" spans="2:27" ht="14" x14ac:dyDescent="0.3"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</row>
    <row r="400" spans="2:27" ht="14" x14ac:dyDescent="0.3"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</row>
    <row r="401" spans="2:27" ht="14" x14ac:dyDescent="0.3"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</row>
    <row r="402" spans="2:27" ht="14" x14ac:dyDescent="0.3"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</row>
    <row r="403" spans="2:27" ht="14" x14ac:dyDescent="0.3"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</row>
    <row r="404" spans="2:27" ht="14" x14ac:dyDescent="0.3"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</row>
    <row r="405" spans="2:27" ht="14" x14ac:dyDescent="0.3"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</row>
    <row r="406" spans="2:27" ht="14" x14ac:dyDescent="0.3"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</row>
    <row r="407" spans="2:27" ht="14" x14ac:dyDescent="0.3"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</row>
    <row r="408" spans="2:27" ht="14" x14ac:dyDescent="0.3"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</row>
    <row r="409" spans="2:27" ht="14" x14ac:dyDescent="0.3"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</row>
    <row r="410" spans="2:27" ht="14" x14ac:dyDescent="0.3"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</row>
    <row r="411" spans="2:27" ht="14" x14ac:dyDescent="0.3"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</row>
    <row r="412" spans="2:27" ht="14" x14ac:dyDescent="0.3"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</row>
    <row r="413" spans="2:27" ht="14" x14ac:dyDescent="0.3"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</row>
    <row r="414" spans="2:27" ht="14" x14ac:dyDescent="0.3"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</row>
    <row r="415" spans="2:27" ht="14" x14ac:dyDescent="0.3"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</row>
    <row r="416" spans="2:27" ht="14" x14ac:dyDescent="0.3"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</row>
    <row r="417" spans="2:27" ht="14" x14ac:dyDescent="0.3"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</row>
    <row r="418" spans="2:27" ht="14" x14ac:dyDescent="0.3"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</row>
    <row r="419" spans="2:27" ht="14" x14ac:dyDescent="0.3"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</row>
    <row r="420" spans="2:27" ht="14" x14ac:dyDescent="0.3"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</row>
    <row r="421" spans="2:27" ht="14" x14ac:dyDescent="0.3"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</row>
    <row r="422" spans="2:27" ht="14" x14ac:dyDescent="0.3"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</row>
    <row r="423" spans="2:27" ht="14" x14ac:dyDescent="0.3"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</row>
    <row r="424" spans="2:27" ht="14" x14ac:dyDescent="0.3"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</row>
    <row r="425" spans="2:27" ht="14" x14ac:dyDescent="0.3"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</row>
    <row r="426" spans="2:27" ht="14" x14ac:dyDescent="0.3"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</row>
    <row r="427" spans="2:27" ht="14" x14ac:dyDescent="0.3"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</row>
    <row r="428" spans="2:27" ht="14" x14ac:dyDescent="0.3"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</row>
    <row r="429" spans="2:27" ht="14" x14ac:dyDescent="0.3"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</row>
    <row r="430" spans="2:27" ht="14" x14ac:dyDescent="0.3"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</row>
    <row r="431" spans="2:27" ht="14" x14ac:dyDescent="0.3"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</row>
    <row r="432" spans="2:27" ht="14" x14ac:dyDescent="0.3"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</row>
    <row r="433" spans="2:27" ht="14" x14ac:dyDescent="0.3"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</row>
    <row r="434" spans="2:27" ht="14" x14ac:dyDescent="0.3"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</row>
    <row r="435" spans="2:27" ht="14" x14ac:dyDescent="0.3"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</row>
    <row r="436" spans="2:27" ht="14" x14ac:dyDescent="0.3"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</row>
    <row r="437" spans="2:27" ht="14" x14ac:dyDescent="0.3"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</row>
    <row r="438" spans="2:27" ht="14" x14ac:dyDescent="0.3"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</row>
    <row r="439" spans="2:27" ht="14" x14ac:dyDescent="0.3"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</row>
    <row r="440" spans="2:27" ht="14" x14ac:dyDescent="0.3"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</row>
    <row r="441" spans="2:27" ht="14" x14ac:dyDescent="0.3"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</row>
    <row r="442" spans="2:27" ht="14" x14ac:dyDescent="0.3"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</row>
    <row r="443" spans="2:27" ht="14" x14ac:dyDescent="0.3"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</row>
    <row r="444" spans="2:27" ht="14" x14ac:dyDescent="0.3"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</row>
    <row r="445" spans="2:27" ht="14" x14ac:dyDescent="0.3"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</row>
    <row r="446" spans="2:27" ht="14" x14ac:dyDescent="0.3"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</row>
    <row r="447" spans="2:27" ht="14" x14ac:dyDescent="0.3"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</row>
    <row r="448" spans="2:27" ht="14" x14ac:dyDescent="0.3"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</row>
    <row r="449" spans="2:27" ht="14" x14ac:dyDescent="0.3"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</row>
    <row r="450" spans="2:27" ht="14" x14ac:dyDescent="0.3"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</row>
    <row r="451" spans="2:27" ht="14" x14ac:dyDescent="0.3"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</row>
    <row r="452" spans="2:27" ht="14" x14ac:dyDescent="0.3"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</row>
    <row r="453" spans="2:27" ht="14" x14ac:dyDescent="0.3"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</row>
    <row r="454" spans="2:27" ht="14" x14ac:dyDescent="0.3"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</row>
    <row r="455" spans="2:27" ht="14" x14ac:dyDescent="0.3"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</row>
    <row r="456" spans="2:27" ht="14" x14ac:dyDescent="0.3"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</row>
    <row r="457" spans="2:27" ht="14" x14ac:dyDescent="0.3"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</row>
    <row r="458" spans="2:27" ht="14" x14ac:dyDescent="0.3"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</row>
    <row r="459" spans="2:27" ht="14" x14ac:dyDescent="0.3"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</row>
    <row r="460" spans="2:27" ht="14" x14ac:dyDescent="0.3"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</row>
    <row r="461" spans="2:27" ht="14" x14ac:dyDescent="0.3"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</row>
    <row r="462" spans="2:27" ht="14" x14ac:dyDescent="0.3"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</row>
    <row r="463" spans="2:27" ht="14" x14ac:dyDescent="0.3"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</row>
    <row r="464" spans="2:27" ht="14" x14ac:dyDescent="0.3"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</row>
    <row r="465" spans="2:27" ht="14" x14ac:dyDescent="0.3"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</row>
    <row r="466" spans="2:27" ht="14" x14ac:dyDescent="0.3"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</row>
    <row r="467" spans="2:27" ht="14" x14ac:dyDescent="0.3"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</row>
    <row r="468" spans="2:27" ht="14" x14ac:dyDescent="0.3"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</row>
    <row r="469" spans="2:27" ht="14" x14ac:dyDescent="0.3"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</row>
    <row r="470" spans="2:27" ht="14" x14ac:dyDescent="0.3"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</row>
    <row r="471" spans="2:27" ht="14" x14ac:dyDescent="0.3"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</row>
    <row r="472" spans="2:27" ht="14" x14ac:dyDescent="0.3"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</row>
    <row r="473" spans="2:27" ht="14" x14ac:dyDescent="0.3"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</row>
    <row r="474" spans="2:27" ht="14" x14ac:dyDescent="0.3"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</row>
    <row r="475" spans="2:27" ht="14" x14ac:dyDescent="0.3"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</row>
    <row r="476" spans="2:27" ht="14" x14ac:dyDescent="0.3"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</row>
    <row r="477" spans="2:27" ht="14" x14ac:dyDescent="0.3"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</row>
    <row r="478" spans="2:27" ht="14" x14ac:dyDescent="0.3"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</row>
    <row r="479" spans="2:27" ht="14" x14ac:dyDescent="0.3"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</row>
    <row r="480" spans="2:27" ht="14" x14ac:dyDescent="0.3"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</row>
    <row r="481" spans="2:27" ht="14" x14ac:dyDescent="0.3"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</row>
    <row r="482" spans="2:27" ht="14" x14ac:dyDescent="0.3"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</row>
    <row r="483" spans="2:27" ht="14" x14ac:dyDescent="0.3"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</row>
    <row r="484" spans="2:27" ht="14" x14ac:dyDescent="0.3"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</row>
    <row r="485" spans="2:27" ht="14" x14ac:dyDescent="0.3"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</row>
    <row r="486" spans="2:27" ht="14" x14ac:dyDescent="0.3"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</row>
    <row r="487" spans="2:27" ht="14" x14ac:dyDescent="0.3"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</row>
    <row r="488" spans="2:27" ht="14" x14ac:dyDescent="0.3"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</row>
    <row r="489" spans="2:27" ht="14" x14ac:dyDescent="0.3"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</row>
    <row r="490" spans="2:27" ht="14" x14ac:dyDescent="0.3"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</row>
    <row r="491" spans="2:27" ht="14" x14ac:dyDescent="0.3"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</row>
    <row r="492" spans="2:27" ht="14" x14ac:dyDescent="0.3"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</row>
    <row r="493" spans="2:27" ht="14" x14ac:dyDescent="0.3"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</row>
    <row r="494" spans="2:27" ht="14" x14ac:dyDescent="0.3"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</row>
    <row r="495" spans="2:27" ht="14" x14ac:dyDescent="0.3"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</row>
    <row r="496" spans="2:27" ht="14" x14ac:dyDescent="0.3"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</row>
    <row r="497" spans="2:27" ht="14" x14ac:dyDescent="0.3"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</row>
    <row r="498" spans="2:27" ht="14" x14ac:dyDescent="0.3"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</row>
    <row r="499" spans="2:27" ht="14" x14ac:dyDescent="0.3"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</row>
    <row r="500" spans="2:27" ht="14" x14ac:dyDescent="0.3"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</row>
    <row r="501" spans="2:27" ht="14" x14ac:dyDescent="0.3"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</row>
    <row r="502" spans="2:27" ht="14" x14ac:dyDescent="0.3"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</row>
    <row r="503" spans="2:27" ht="14" x14ac:dyDescent="0.3"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</row>
    <row r="504" spans="2:27" ht="14" x14ac:dyDescent="0.3"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</row>
    <row r="505" spans="2:27" ht="14" x14ac:dyDescent="0.3"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</row>
    <row r="506" spans="2:27" ht="14" x14ac:dyDescent="0.3"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</row>
    <row r="507" spans="2:27" ht="14" x14ac:dyDescent="0.3"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</row>
    <row r="508" spans="2:27" ht="14" x14ac:dyDescent="0.3"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</row>
    <row r="509" spans="2:27" ht="14" x14ac:dyDescent="0.3"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</row>
    <row r="510" spans="2:27" ht="14" x14ac:dyDescent="0.3"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</row>
    <row r="511" spans="2:27" ht="14" x14ac:dyDescent="0.3"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</row>
    <row r="512" spans="2:27" ht="14" x14ac:dyDescent="0.3"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</row>
    <row r="513" spans="2:27" ht="14" x14ac:dyDescent="0.3"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</row>
    <row r="514" spans="2:27" ht="14" x14ac:dyDescent="0.3"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</row>
    <row r="515" spans="2:27" ht="14" x14ac:dyDescent="0.3"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</row>
    <row r="516" spans="2:27" ht="14" x14ac:dyDescent="0.3"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</row>
    <row r="517" spans="2:27" ht="14" x14ac:dyDescent="0.3"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</row>
    <row r="518" spans="2:27" ht="14" x14ac:dyDescent="0.3"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</row>
    <row r="519" spans="2:27" ht="14" x14ac:dyDescent="0.3"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</row>
    <row r="520" spans="2:27" ht="14" x14ac:dyDescent="0.3"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</row>
    <row r="521" spans="2:27" ht="14" x14ac:dyDescent="0.3"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</row>
    <row r="522" spans="2:27" ht="14" x14ac:dyDescent="0.3"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</row>
    <row r="523" spans="2:27" ht="14" x14ac:dyDescent="0.3"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</row>
    <row r="524" spans="2:27" ht="14" x14ac:dyDescent="0.3"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</row>
    <row r="525" spans="2:27" ht="14" x14ac:dyDescent="0.3"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</row>
    <row r="526" spans="2:27" ht="14" x14ac:dyDescent="0.3"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</row>
    <row r="527" spans="2:27" ht="14" x14ac:dyDescent="0.3"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</row>
    <row r="528" spans="2:27" ht="14" x14ac:dyDescent="0.3"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</row>
    <row r="529" spans="2:27" ht="14" x14ac:dyDescent="0.3"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</row>
    <row r="530" spans="2:27" ht="14" x14ac:dyDescent="0.3"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</row>
    <row r="531" spans="2:27" ht="14" x14ac:dyDescent="0.3"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</row>
    <row r="532" spans="2:27" ht="14" x14ac:dyDescent="0.3"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</row>
    <row r="533" spans="2:27" ht="14" x14ac:dyDescent="0.3"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</row>
    <row r="534" spans="2:27" ht="14" x14ac:dyDescent="0.3"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</row>
    <row r="535" spans="2:27" ht="14" x14ac:dyDescent="0.3"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</row>
    <row r="536" spans="2:27" ht="14" x14ac:dyDescent="0.3"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</row>
    <row r="537" spans="2:27" ht="14" x14ac:dyDescent="0.3"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</row>
    <row r="538" spans="2:27" ht="14" x14ac:dyDescent="0.3"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</row>
    <row r="539" spans="2:27" ht="14" x14ac:dyDescent="0.3"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</row>
    <row r="540" spans="2:27" ht="14" x14ac:dyDescent="0.3"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</row>
    <row r="541" spans="2:27" ht="14" x14ac:dyDescent="0.3"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</row>
    <row r="542" spans="2:27" ht="14" x14ac:dyDescent="0.3"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</row>
    <row r="543" spans="2:27" ht="14" x14ac:dyDescent="0.3"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</row>
    <row r="544" spans="2:27" ht="14" x14ac:dyDescent="0.3"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</row>
    <row r="545" spans="2:27" ht="14" x14ac:dyDescent="0.3"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</row>
    <row r="546" spans="2:27" ht="14" x14ac:dyDescent="0.3"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</row>
    <row r="547" spans="2:27" ht="14" x14ac:dyDescent="0.3"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</row>
    <row r="548" spans="2:27" ht="14" x14ac:dyDescent="0.3"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</row>
    <row r="549" spans="2:27" ht="14" x14ac:dyDescent="0.3"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</row>
    <row r="550" spans="2:27" ht="14" x14ac:dyDescent="0.3"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</row>
    <row r="551" spans="2:27" ht="14" x14ac:dyDescent="0.3"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</row>
    <row r="552" spans="2:27" ht="14" x14ac:dyDescent="0.3"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</row>
    <row r="553" spans="2:27" ht="14" x14ac:dyDescent="0.3"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</row>
    <row r="554" spans="2:27" ht="14" x14ac:dyDescent="0.3"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</row>
    <row r="555" spans="2:27" ht="14" x14ac:dyDescent="0.3"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</row>
    <row r="556" spans="2:27" ht="14" x14ac:dyDescent="0.3"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</row>
    <row r="557" spans="2:27" ht="14" x14ac:dyDescent="0.3"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</row>
    <row r="558" spans="2:27" ht="14" x14ac:dyDescent="0.3"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</row>
    <row r="559" spans="2:27" ht="14" x14ac:dyDescent="0.3"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</row>
    <row r="560" spans="2:27" ht="14" x14ac:dyDescent="0.3"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</row>
    <row r="561" spans="2:27" ht="14" x14ac:dyDescent="0.3"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</row>
    <row r="562" spans="2:27" ht="14" x14ac:dyDescent="0.3"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</row>
    <row r="563" spans="2:27" ht="14" x14ac:dyDescent="0.3"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</row>
    <row r="564" spans="2:27" ht="14" x14ac:dyDescent="0.3"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</row>
    <row r="565" spans="2:27" ht="14" x14ac:dyDescent="0.3"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</row>
    <row r="566" spans="2:27" ht="14" x14ac:dyDescent="0.3"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</row>
    <row r="567" spans="2:27" ht="14" x14ac:dyDescent="0.3"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</row>
    <row r="568" spans="2:27" ht="14" x14ac:dyDescent="0.3"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</row>
    <row r="569" spans="2:27" ht="14" x14ac:dyDescent="0.3"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</row>
    <row r="570" spans="2:27" ht="14" x14ac:dyDescent="0.3"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</row>
    <row r="571" spans="2:27" ht="14" x14ac:dyDescent="0.3"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</row>
    <row r="572" spans="2:27" ht="14" x14ac:dyDescent="0.3"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</row>
    <row r="573" spans="2:27" ht="14" x14ac:dyDescent="0.3"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</row>
    <row r="574" spans="2:27" ht="14" x14ac:dyDescent="0.3"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</row>
    <row r="575" spans="2:27" ht="14" x14ac:dyDescent="0.3"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</row>
    <row r="576" spans="2:27" ht="14" x14ac:dyDescent="0.3"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</row>
    <row r="577" spans="2:27" ht="14" x14ac:dyDescent="0.3"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</row>
    <row r="578" spans="2:27" ht="14" x14ac:dyDescent="0.3"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</row>
    <row r="579" spans="2:27" ht="14" x14ac:dyDescent="0.3"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</row>
    <row r="580" spans="2:27" ht="14" x14ac:dyDescent="0.3"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</row>
    <row r="581" spans="2:27" ht="14" x14ac:dyDescent="0.3"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</row>
    <row r="582" spans="2:27" ht="14" x14ac:dyDescent="0.3"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</row>
    <row r="583" spans="2:27" ht="14" x14ac:dyDescent="0.3"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</row>
    <row r="584" spans="2:27" ht="14" x14ac:dyDescent="0.3"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</row>
    <row r="585" spans="2:27" ht="14" x14ac:dyDescent="0.3"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</row>
    <row r="586" spans="2:27" ht="14" x14ac:dyDescent="0.3"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</row>
    <row r="587" spans="2:27" ht="14" x14ac:dyDescent="0.3"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</row>
    <row r="588" spans="2:27" ht="14" x14ac:dyDescent="0.3"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</row>
    <row r="589" spans="2:27" ht="14" x14ac:dyDescent="0.3"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</row>
    <row r="590" spans="2:27" ht="14" x14ac:dyDescent="0.3"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</row>
    <row r="591" spans="2:27" ht="14" x14ac:dyDescent="0.3"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</row>
    <row r="592" spans="2:27" ht="14" x14ac:dyDescent="0.3"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</row>
    <row r="593" spans="2:27" ht="14" x14ac:dyDescent="0.3"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</row>
    <row r="594" spans="2:27" ht="14" x14ac:dyDescent="0.3"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</row>
    <row r="595" spans="2:27" ht="14" x14ac:dyDescent="0.3"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</row>
    <row r="596" spans="2:27" ht="14" x14ac:dyDescent="0.3"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</row>
    <row r="597" spans="2:27" ht="14" x14ac:dyDescent="0.3"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</row>
    <row r="598" spans="2:27" ht="14" x14ac:dyDescent="0.3"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</row>
    <row r="599" spans="2:27" ht="14" x14ac:dyDescent="0.3"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</row>
    <row r="600" spans="2:27" ht="14" x14ac:dyDescent="0.3"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</row>
    <row r="601" spans="2:27" ht="14" x14ac:dyDescent="0.3"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</row>
    <row r="602" spans="2:27" ht="14" x14ac:dyDescent="0.3"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</row>
    <row r="603" spans="2:27" ht="14" x14ac:dyDescent="0.3"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</row>
    <row r="604" spans="2:27" ht="14" x14ac:dyDescent="0.3"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</row>
    <row r="605" spans="2:27" ht="14" x14ac:dyDescent="0.3"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</row>
    <row r="606" spans="2:27" ht="14" x14ac:dyDescent="0.3"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</row>
    <row r="607" spans="2:27" ht="14" x14ac:dyDescent="0.3"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</row>
    <row r="608" spans="2:27" ht="14" x14ac:dyDescent="0.3"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</row>
    <row r="609" spans="2:27" ht="14" x14ac:dyDescent="0.3"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</row>
    <row r="610" spans="2:27" ht="14" x14ac:dyDescent="0.3"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</row>
    <row r="611" spans="2:27" ht="14" x14ac:dyDescent="0.3"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</row>
    <row r="612" spans="2:27" ht="14" x14ac:dyDescent="0.3"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</row>
    <row r="613" spans="2:27" ht="14" x14ac:dyDescent="0.3"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</row>
    <row r="614" spans="2:27" ht="14" x14ac:dyDescent="0.3"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</row>
    <row r="615" spans="2:27" ht="14" x14ac:dyDescent="0.3"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</row>
    <row r="616" spans="2:27" ht="14" x14ac:dyDescent="0.3"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</row>
    <row r="617" spans="2:27" ht="14" x14ac:dyDescent="0.3"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</row>
    <row r="618" spans="2:27" ht="14" x14ac:dyDescent="0.3"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</row>
    <row r="619" spans="2:27" ht="14" x14ac:dyDescent="0.3"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</row>
    <row r="620" spans="2:27" ht="14" x14ac:dyDescent="0.3"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</row>
    <row r="621" spans="2:27" ht="14" x14ac:dyDescent="0.3"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</row>
    <row r="622" spans="2:27" ht="14" x14ac:dyDescent="0.3"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</row>
    <row r="623" spans="2:27" ht="14" x14ac:dyDescent="0.3"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</row>
    <row r="624" spans="2:27" ht="14" x14ac:dyDescent="0.3"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</row>
    <row r="625" spans="2:27" ht="14" x14ac:dyDescent="0.3"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</row>
    <row r="626" spans="2:27" ht="14" x14ac:dyDescent="0.3"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</row>
    <row r="627" spans="2:27" ht="14" x14ac:dyDescent="0.3"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</row>
    <row r="628" spans="2:27" ht="14" x14ac:dyDescent="0.3"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</row>
    <row r="629" spans="2:27" ht="14" x14ac:dyDescent="0.3"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</row>
    <row r="630" spans="2:27" ht="14" x14ac:dyDescent="0.3"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</row>
    <row r="631" spans="2:27" ht="14" x14ac:dyDescent="0.3"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</row>
    <row r="632" spans="2:27" ht="14" x14ac:dyDescent="0.3"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</row>
    <row r="633" spans="2:27" ht="14" x14ac:dyDescent="0.3"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</row>
    <row r="634" spans="2:27" ht="14" x14ac:dyDescent="0.3"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</row>
    <row r="635" spans="2:27" ht="14" x14ac:dyDescent="0.3"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</row>
    <row r="636" spans="2:27" ht="14" x14ac:dyDescent="0.3"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</row>
    <row r="637" spans="2:27" ht="14" x14ac:dyDescent="0.3"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</row>
    <row r="638" spans="2:27" ht="14" x14ac:dyDescent="0.3"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</row>
    <row r="639" spans="2:27" ht="14" x14ac:dyDescent="0.3"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</row>
    <row r="640" spans="2:27" ht="14" x14ac:dyDescent="0.3"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</row>
    <row r="641" spans="2:27" ht="14" x14ac:dyDescent="0.3"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</row>
    <row r="642" spans="2:27" ht="14" x14ac:dyDescent="0.3"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</row>
    <row r="643" spans="2:27" ht="14" x14ac:dyDescent="0.3"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</row>
    <row r="644" spans="2:27" ht="14" x14ac:dyDescent="0.3"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</row>
    <row r="645" spans="2:27" ht="14" x14ac:dyDescent="0.3"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</row>
    <row r="646" spans="2:27" ht="14" x14ac:dyDescent="0.3"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</row>
    <row r="647" spans="2:27" ht="14" x14ac:dyDescent="0.3"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</row>
    <row r="648" spans="2:27" ht="14" x14ac:dyDescent="0.3"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</row>
    <row r="649" spans="2:27" ht="14" x14ac:dyDescent="0.3"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</row>
    <row r="650" spans="2:27" ht="14" x14ac:dyDescent="0.3"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</row>
    <row r="651" spans="2:27" ht="14" x14ac:dyDescent="0.3"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</row>
    <row r="652" spans="2:27" ht="14" x14ac:dyDescent="0.3"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</row>
    <row r="653" spans="2:27" ht="14" x14ac:dyDescent="0.3"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</row>
    <row r="654" spans="2:27" ht="14" x14ac:dyDescent="0.3"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</row>
    <row r="655" spans="2:27" ht="14" x14ac:dyDescent="0.3"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</row>
    <row r="656" spans="2:27" ht="14" x14ac:dyDescent="0.3"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</row>
    <row r="657" spans="2:27" ht="14" x14ac:dyDescent="0.3"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</row>
    <row r="658" spans="2:27" ht="14" x14ac:dyDescent="0.3"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</row>
    <row r="659" spans="2:27" ht="14" x14ac:dyDescent="0.3"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</row>
    <row r="660" spans="2:27" ht="14" x14ac:dyDescent="0.3"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</row>
    <row r="661" spans="2:27" ht="14" x14ac:dyDescent="0.3"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</row>
    <row r="662" spans="2:27" ht="14" x14ac:dyDescent="0.3"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</row>
    <row r="663" spans="2:27" ht="14" x14ac:dyDescent="0.3"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</row>
    <row r="664" spans="2:27" ht="14" x14ac:dyDescent="0.3"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</row>
    <row r="665" spans="2:27" ht="14" x14ac:dyDescent="0.3"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</row>
    <row r="666" spans="2:27" ht="14" x14ac:dyDescent="0.3"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</row>
    <row r="667" spans="2:27" ht="14" x14ac:dyDescent="0.3"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</row>
    <row r="668" spans="2:27" ht="14" x14ac:dyDescent="0.3"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</row>
    <row r="669" spans="2:27" ht="14" x14ac:dyDescent="0.3"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</row>
    <row r="670" spans="2:27" ht="14" x14ac:dyDescent="0.3"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</row>
    <row r="671" spans="2:27" ht="14" x14ac:dyDescent="0.3"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</row>
    <row r="672" spans="2:27" ht="14" x14ac:dyDescent="0.3"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</row>
    <row r="673" spans="2:27" ht="14" x14ac:dyDescent="0.3"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</row>
    <row r="674" spans="2:27" ht="14" x14ac:dyDescent="0.3"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</row>
    <row r="675" spans="2:27" ht="14" x14ac:dyDescent="0.3"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</row>
    <row r="676" spans="2:27" ht="14" x14ac:dyDescent="0.3"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</row>
    <row r="677" spans="2:27" ht="14" x14ac:dyDescent="0.3"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</row>
    <row r="678" spans="2:27" ht="14" x14ac:dyDescent="0.3"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</row>
    <row r="679" spans="2:27" ht="14" x14ac:dyDescent="0.3"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</row>
    <row r="680" spans="2:27" ht="14" x14ac:dyDescent="0.3"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</row>
    <row r="681" spans="2:27" ht="14" x14ac:dyDescent="0.3"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</row>
    <row r="682" spans="2:27" ht="14" x14ac:dyDescent="0.3"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</row>
    <row r="683" spans="2:27" ht="14" x14ac:dyDescent="0.3"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</row>
    <row r="684" spans="2:27" ht="14" x14ac:dyDescent="0.3"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</row>
    <row r="685" spans="2:27" ht="14" x14ac:dyDescent="0.3"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</row>
    <row r="686" spans="2:27" ht="14" x14ac:dyDescent="0.3"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</row>
    <row r="687" spans="2:27" ht="14" x14ac:dyDescent="0.3"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</row>
    <row r="688" spans="2:27" ht="14" x14ac:dyDescent="0.3"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</row>
    <row r="689" spans="2:27" ht="14" x14ac:dyDescent="0.3"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</row>
    <row r="690" spans="2:27" ht="14" x14ac:dyDescent="0.3"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</row>
    <row r="691" spans="2:27" ht="14" x14ac:dyDescent="0.3"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</row>
    <row r="692" spans="2:27" ht="14" x14ac:dyDescent="0.3"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</row>
    <row r="693" spans="2:27" ht="14" x14ac:dyDescent="0.3"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</row>
    <row r="694" spans="2:27" ht="14" x14ac:dyDescent="0.3"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</row>
    <row r="695" spans="2:27" ht="14" x14ac:dyDescent="0.3"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</row>
    <row r="696" spans="2:27" ht="14" x14ac:dyDescent="0.3"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</row>
    <row r="697" spans="2:27" ht="14" x14ac:dyDescent="0.3"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</row>
    <row r="698" spans="2:27" ht="14" x14ac:dyDescent="0.3"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</row>
    <row r="699" spans="2:27" ht="14" x14ac:dyDescent="0.3"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</row>
    <row r="700" spans="2:27" ht="14" x14ac:dyDescent="0.3"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</row>
    <row r="701" spans="2:27" ht="14" x14ac:dyDescent="0.3"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</row>
    <row r="702" spans="2:27" ht="14" x14ac:dyDescent="0.3"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</row>
    <row r="703" spans="2:27" ht="14" x14ac:dyDescent="0.3"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</row>
    <row r="704" spans="2:27" ht="14" x14ac:dyDescent="0.3"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</row>
    <row r="705" spans="2:27" ht="14" x14ac:dyDescent="0.3"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</row>
    <row r="706" spans="2:27" ht="14" x14ac:dyDescent="0.3"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</row>
    <row r="707" spans="2:27" ht="14" x14ac:dyDescent="0.3"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</row>
    <row r="708" spans="2:27" ht="14" x14ac:dyDescent="0.3"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</row>
    <row r="709" spans="2:27" ht="14" x14ac:dyDescent="0.3"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</row>
    <row r="710" spans="2:27" ht="14" x14ac:dyDescent="0.3"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</row>
    <row r="711" spans="2:27" ht="14" x14ac:dyDescent="0.3"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</row>
    <row r="712" spans="2:27" ht="14" x14ac:dyDescent="0.3"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</row>
    <row r="713" spans="2:27" ht="14" x14ac:dyDescent="0.3"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</row>
    <row r="714" spans="2:27" ht="14" x14ac:dyDescent="0.3"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</row>
    <row r="715" spans="2:27" ht="14" x14ac:dyDescent="0.3"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</row>
    <row r="716" spans="2:27" ht="14" x14ac:dyDescent="0.3"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</row>
    <row r="717" spans="2:27" ht="14" x14ac:dyDescent="0.3"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</row>
    <row r="718" spans="2:27" ht="14" x14ac:dyDescent="0.3"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</row>
    <row r="719" spans="2:27" ht="14" x14ac:dyDescent="0.3"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</row>
    <row r="720" spans="2:27" ht="14" x14ac:dyDescent="0.3"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</row>
    <row r="721" spans="2:27" ht="14" x14ac:dyDescent="0.3"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</row>
    <row r="722" spans="2:27" ht="14" x14ac:dyDescent="0.3"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</row>
    <row r="723" spans="2:27" ht="14" x14ac:dyDescent="0.3"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</row>
    <row r="724" spans="2:27" ht="14" x14ac:dyDescent="0.3"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</row>
    <row r="725" spans="2:27" ht="14" x14ac:dyDescent="0.3"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</row>
    <row r="726" spans="2:27" ht="14" x14ac:dyDescent="0.3"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</row>
    <row r="727" spans="2:27" ht="14" x14ac:dyDescent="0.3"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</row>
    <row r="728" spans="2:27" ht="14" x14ac:dyDescent="0.3"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</row>
    <row r="729" spans="2:27" ht="14" x14ac:dyDescent="0.3"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</row>
    <row r="730" spans="2:27" ht="14" x14ac:dyDescent="0.3"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</row>
    <row r="731" spans="2:27" ht="14" x14ac:dyDescent="0.3"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</row>
    <row r="732" spans="2:27" ht="14" x14ac:dyDescent="0.3"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</row>
    <row r="733" spans="2:27" ht="14" x14ac:dyDescent="0.3"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</row>
    <row r="734" spans="2:27" ht="14" x14ac:dyDescent="0.3"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</row>
    <row r="735" spans="2:27" ht="14" x14ac:dyDescent="0.3"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</row>
    <row r="736" spans="2:27" ht="14" x14ac:dyDescent="0.3"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</row>
    <row r="737" spans="2:27" ht="14" x14ac:dyDescent="0.3"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</row>
    <row r="738" spans="2:27" ht="14" x14ac:dyDescent="0.3"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</row>
    <row r="739" spans="2:27" ht="14" x14ac:dyDescent="0.3"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</row>
    <row r="740" spans="2:27" ht="14" x14ac:dyDescent="0.3"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</row>
    <row r="741" spans="2:27" ht="14" x14ac:dyDescent="0.3"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</row>
    <row r="742" spans="2:27" ht="14" x14ac:dyDescent="0.3"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</row>
    <row r="743" spans="2:27" ht="14" x14ac:dyDescent="0.3"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</row>
    <row r="744" spans="2:27" ht="14" x14ac:dyDescent="0.3"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</row>
    <row r="745" spans="2:27" ht="14" x14ac:dyDescent="0.3"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</row>
    <row r="746" spans="2:27" ht="14" x14ac:dyDescent="0.3"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</row>
    <row r="747" spans="2:27" ht="14" x14ac:dyDescent="0.3"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</row>
    <row r="748" spans="2:27" ht="14" x14ac:dyDescent="0.3"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</row>
    <row r="749" spans="2:27" ht="14" x14ac:dyDescent="0.3"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</row>
    <row r="750" spans="2:27" ht="14" x14ac:dyDescent="0.3"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</row>
    <row r="751" spans="2:27" ht="14" x14ac:dyDescent="0.3"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</row>
    <row r="752" spans="2:27" ht="14" x14ac:dyDescent="0.3"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</row>
    <row r="753" spans="2:27" ht="14" x14ac:dyDescent="0.3"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</row>
    <row r="754" spans="2:27" ht="14" x14ac:dyDescent="0.3"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</row>
    <row r="755" spans="2:27" ht="14" x14ac:dyDescent="0.3"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</row>
    <row r="756" spans="2:27" ht="14" x14ac:dyDescent="0.3"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</row>
    <row r="757" spans="2:27" ht="14" x14ac:dyDescent="0.3"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</row>
    <row r="758" spans="2:27" ht="14" x14ac:dyDescent="0.3"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</row>
    <row r="759" spans="2:27" ht="14" x14ac:dyDescent="0.3"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</row>
    <row r="760" spans="2:27" ht="14" x14ac:dyDescent="0.3"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</row>
    <row r="761" spans="2:27" ht="14" x14ac:dyDescent="0.3"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</row>
    <row r="762" spans="2:27" ht="14" x14ac:dyDescent="0.3"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</row>
    <row r="763" spans="2:27" ht="14" x14ac:dyDescent="0.3"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</row>
    <row r="764" spans="2:27" ht="14" x14ac:dyDescent="0.3"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</row>
    <row r="765" spans="2:27" ht="14" x14ac:dyDescent="0.3"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</row>
    <row r="766" spans="2:27" ht="14" x14ac:dyDescent="0.3"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</row>
    <row r="767" spans="2:27" ht="14" x14ac:dyDescent="0.3"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</row>
    <row r="768" spans="2:27" ht="14" x14ac:dyDescent="0.3"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</row>
    <row r="769" spans="2:27" ht="14" x14ac:dyDescent="0.3"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</row>
    <row r="770" spans="2:27" ht="14" x14ac:dyDescent="0.3"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</row>
    <row r="771" spans="2:27" ht="14" x14ac:dyDescent="0.3"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</row>
    <row r="772" spans="2:27" ht="14" x14ac:dyDescent="0.3"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</row>
    <row r="773" spans="2:27" ht="14" x14ac:dyDescent="0.3"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</row>
    <row r="774" spans="2:27" ht="14" x14ac:dyDescent="0.3"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</row>
    <row r="775" spans="2:27" ht="14" x14ac:dyDescent="0.3"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</row>
    <row r="776" spans="2:27" ht="14" x14ac:dyDescent="0.3"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</row>
    <row r="777" spans="2:27" ht="14" x14ac:dyDescent="0.3"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</row>
    <row r="778" spans="2:27" ht="14" x14ac:dyDescent="0.3"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</row>
    <row r="779" spans="2:27" ht="14" x14ac:dyDescent="0.3"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</row>
    <row r="780" spans="2:27" ht="14" x14ac:dyDescent="0.3"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</row>
    <row r="781" spans="2:27" ht="14" x14ac:dyDescent="0.3"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</row>
    <row r="782" spans="2:27" ht="14" x14ac:dyDescent="0.3"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</row>
    <row r="783" spans="2:27" ht="14" x14ac:dyDescent="0.3"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</row>
    <row r="784" spans="2:27" ht="14" x14ac:dyDescent="0.3"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</row>
    <row r="785" spans="2:27" ht="14" x14ac:dyDescent="0.3"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</row>
    <row r="786" spans="2:27" ht="14" x14ac:dyDescent="0.3"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</row>
    <row r="787" spans="2:27" ht="14" x14ac:dyDescent="0.3"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</row>
    <row r="788" spans="2:27" ht="14" x14ac:dyDescent="0.3"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</row>
    <row r="789" spans="2:27" ht="14" x14ac:dyDescent="0.3"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</row>
    <row r="790" spans="2:27" ht="14" x14ac:dyDescent="0.3"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</row>
    <row r="791" spans="2:27" ht="14" x14ac:dyDescent="0.3"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</row>
    <row r="792" spans="2:27" ht="14" x14ac:dyDescent="0.3"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</row>
    <row r="793" spans="2:27" ht="14" x14ac:dyDescent="0.3"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</row>
    <row r="794" spans="2:27" ht="14" x14ac:dyDescent="0.3"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</row>
    <row r="795" spans="2:27" ht="14" x14ac:dyDescent="0.3"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</row>
    <row r="796" spans="2:27" ht="14" x14ac:dyDescent="0.3"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</row>
    <row r="797" spans="2:27" ht="14" x14ac:dyDescent="0.3"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</row>
    <row r="798" spans="2:27" ht="14" x14ac:dyDescent="0.3"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</row>
    <row r="799" spans="2:27" ht="14" x14ac:dyDescent="0.3"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</row>
    <row r="800" spans="2:27" ht="14" x14ac:dyDescent="0.3"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</row>
    <row r="801" spans="2:27" ht="14" x14ac:dyDescent="0.3"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</row>
    <row r="802" spans="2:27" ht="14" x14ac:dyDescent="0.3"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</row>
    <row r="803" spans="2:27" ht="14" x14ac:dyDescent="0.3"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</row>
    <row r="804" spans="2:27" ht="14" x14ac:dyDescent="0.3"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</row>
    <row r="805" spans="2:27" ht="14" x14ac:dyDescent="0.3"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</row>
    <row r="806" spans="2:27" ht="14" x14ac:dyDescent="0.3"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</row>
    <row r="807" spans="2:27" ht="14" x14ac:dyDescent="0.3"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</row>
    <row r="808" spans="2:27" ht="14" x14ac:dyDescent="0.3"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</row>
    <row r="809" spans="2:27" ht="14" x14ac:dyDescent="0.3"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</row>
    <row r="810" spans="2:27" ht="14" x14ac:dyDescent="0.3"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</row>
    <row r="811" spans="2:27" ht="14" x14ac:dyDescent="0.3"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</row>
    <row r="812" spans="2:27" ht="14" x14ac:dyDescent="0.3"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</row>
    <row r="813" spans="2:27" ht="14" x14ac:dyDescent="0.3"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</row>
    <row r="814" spans="2:27" ht="14" x14ac:dyDescent="0.3"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</row>
    <row r="815" spans="2:27" ht="14" x14ac:dyDescent="0.3"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</row>
    <row r="816" spans="2:27" ht="14" x14ac:dyDescent="0.3"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</row>
    <row r="817" spans="2:27" ht="14" x14ac:dyDescent="0.3"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</row>
    <row r="818" spans="2:27" ht="14" x14ac:dyDescent="0.3"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</row>
    <row r="819" spans="2:27" ht="14" x14ac:dyDescent="0.3"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</row>
    <row r="820" spans="2:27" ht="14" x14ac:dyDescent="0.3"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</row>
    <row r="821" spans="2:27" ht="14" x14ac:dyDescent="0.3"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</row>
    <row r="822" spans="2:27" ht="14" x14ac:dyDescent="0.3"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</row>
    <row r="823" spans="2:27" ht="14" x14ac:dyDescent="0.3"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</row>
    <row r="824" spans="2:27" ht="14" x14ac:dyDescent="0.3"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</row>
    <row r="825" spans="2:27" ht="14" x14ac:dyDescent="0.3"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</row>
    <row r="826" spans="2:27" ht="14" x14ac:dyDescent="0.3"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</row>
    <row r="827" spans="2:27" ht="14" x14ac:dyDescent="0.3"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</row>
    <row r="828" spans="2:27" ht="14" x14ac:dyDescent="0.3"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</row>
    <row r="829" spans="2:27" ht="14" x14ac:dyDescent="0.3"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</row>
    <row r="830" spans="2:27" ht="14" x14ac:dyDescent="0.3"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</row>
    <row r="831" spans="2:27" ht="14" x14ac:dyDescent="0.3"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</row>
    <row r="832" spans="2:27" ht="14" x14ac:dyDescent="0.3"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</row>
    <row r="833" spans="2:27" ht="14" x14ac:dyDescent="0.3"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</row>
    <row r="834" spans="2:27" ht="14" x14ac:dyDescent="0.3"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</row>
    <row r="835" spans="2:27" ht="14" x14ac:dyDescent="0.3"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</row>
    <row r="836" spans="2:27" ht="14" x14ac:dyDescent="0.3"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</row>
    <row r="837" spans="2:27" ht="14" x14ac:dyDescent="0.3"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</row>
    <row r="838" spans="2:27" ht="14" x14ac:dyDescent="0.3"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</row>
    <row r="839" spans="2:27" ht="14" x14ac:dyDescent="0.3"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</row>
    <row r="840" spans="2:27" ht="14" x14ac:dyDescent="0.3"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</row>
    <row r="841" spans="2:27" ht="14" x14ac:dyDescent="0.3"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</row>
    <row r="842" spans="2:27" ht="14" x14ac:dyDescent="0.3"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</row>
    <row r="843" spans="2:27" ht="14" x14ac:dyDescent="0.3"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</row>
    <row r="844" spans="2:27" ht="14" x14ac:dyDescent="0.3"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</row>
    <row r="845" spans="2:27" ht="14" x14ac:dyDescent="0.3"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</row>
    <row r="846" spans="2:27" ht="14" x14ac:dyDescent="0.3"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</row>
    <row r="847" spans="2:27" ht="14" x14ac:dyDescent="0.3"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</row>
    <row r="848" spans="2:27" ht="14" x14ac:dyDescent="0.3"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</row>
    <row r="849" spans="2:27" ht="14" x14ac:dyDescent="0.3"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</row>
    <row r="850" spans="2:27" ht="14" x14ac:dyDescent="0.3"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</row>
    <row r="851" spans="2:27" ht="14" x14ac:dyDescent="0.3"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</row>
    <row r="852" spans="2:27" ht="14" x14ac:dyDescent="0.3"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</row>
    <row r="853" spans="2:27" ht="14" x14ac:dyDescent="0.3"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</row>
    <row r="854" spans="2:27" ht="14" x14ac:dyDescent="0.3"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</row>
    <row r="855" spans="2:27" ht="14" x14ac:dyDescent="0.3"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</row>
    <row r="856" spans="2:27" ht="14" x14ac:dyDescent="0.3"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</row>
    <row r="857" spans="2:27" ht="14" x14ac:dyDescent="0.3"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</row>
    <row r="858" spans="2:27" ht="14" x14ac:dyDescent="0.3"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</row>
    <row r="859" spans="2:27" ht="14" x14ac:dyDescent="0.3"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</row>
    <row r="860" spans="2:27" ht="14" x14ac:dyDescent="0.3"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</row>
    <row r="861" spans="2:27" ht="14" x14ac:dyDescent="0.3"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</row>
    <row r="862" spans="2:27" ht="14" x14ac:dyDescent="0.3"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</row>
    <row r="863" spans="2:27" ht="14" x14ac:dyDescent="0.3"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</row>
    <row r="864" spans="2:27" ht="14" x14ac:dyDescent="0.3"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</row>
    <row r="865" spans="2:27" ht="14" x14ac:dyDescent="0.3"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</row>
    <row r="866" spans="2:27" ht="14" x14ac:dyDescent="0.3"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</row>
    <row r="867" spans="2:27" ht="14" x14ac:dyDescent="0.3"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</row>
    <row r="868" spans="2:27" ht="14" x14ac:dyDescent="0.3"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</row>
    <row r="869" spans="2:27" ht="14" x14ac:dyDescent="0.3"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</row>
    <row r="870" spans="2:27" ht="14" x14ac:dyDescent="0.3"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</row>
    <row r="871" spans="2:27" ht="14" x14ac:dyDescent="0.3"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</row>
    <row r="872" spans="2:27" ht="14" x14ac:dyDescent="0.3"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</row>
    <row r="873" spans="2:27" ht="14" x14ac:dyDescent="0.3"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</row>
    <row r="874" spans="2:27" ht="14" x14ac:dyDescent="0.3"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</row>
    <row r="875" spans="2:27" ht="14" x14ac:dyDescent="0.3"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</row>
    <row r="876" spans="2:27" ht="14" x14ac:dyDescent="0.3"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</row>
    <row r="877" spans="2:27" ht="14" x14ac:dyDescent="0.3"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</row>
    <row r="878" spans="2:27" ht="14" x14ac:dyDescent="0.3"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</row>
    <row r="879" spans="2:27" ht="14" x14ac:dyDescent="0.3"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</row>
    <row r="880" spans="2:27" ht="14" x14ac:dyDescent="0.3"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</row>
    <row r="881" spans="2:27" ht="14" x14ac:dyDescent="0.3"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</row>
    <row r="882" spans="2:27" ht="14" x14ac:dyDescent="0.3"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</row>
    <row r="883" spans="2:27" ht="14" x14ac:dyDescent="0.3"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</row>
    <row r="884" spans="2:27" ht="14" x14ac:dyDescent="0.3"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</row>
    <row r="885" spans="2:27" ht="14" x14ac:dyDescent="0.3"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</row>
    <row r="886" spans="2:27" ht="14" x14ac:dyDescent="0.3"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</row>
    <row r="887" spans="2:27" ht="14" x14ac:dyDescent="0.3"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</row>
    <row r="888" spans="2:27" ht="14" x14ac:dyDescent="0.3"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</row>
    <row r="889" spans="2:27" ht="14" x14ac:dyDescent="0.3"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</row>
    <row r="890" spans="2:27" ht="14" x14ac:dyDescent="0.3"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</row>
    <row r="891" spans="2:27" ht="14" x14ac:dyDescent="0.3"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</row>
    <row r="892" spans="2:27" ht="14" x14ac:dyDescent="0.3"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</row>
    <row r="893" spans="2:27" ht="14" x14ac:dyDescent="0.3"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</row>
    <row r="894" spans="2:27" ht="14" x14ac:dyDescent="0.3"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</row>
    <row r="895" spans="2:27" ht="14" x14ac:dyDescent="0.3"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</row>
    <row r="896" spans="2:27" ht="14" x14ac:dyDescent="0.3"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</row>
    <row r="897" spans="2:27" ht="14" x14ac:dyDescent="0.3"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</row>
    <row r="898" spans="2:27" ht="14" x14ac:dyDescent="0.3"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</row>
    <row r="899" spans="2:27" ht="14" x14ac:dyDescent="0.3"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</row>
    <row r="900" spans="2:27" ht="14" x14ac:dyDescent="0.3"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</row>
    <row r="901" spans="2:27" ht="14" x14ac:dyDescent="0.3"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</row>
    <row r="902" spans="2:27" ht="14" x14ac:dyDescent="0.3"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</row>
    <row r="903" spans="2:27" ht="14" x14ac:dyDescent="0.3"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</row>
    <row r="904" spans="2:27" ht="14" x14ac:dyDescent="0.3"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</row>
    <row r="905" spans="2:27" ht="14" x14ac:dyDescent="0.3"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</row>
    <row r="906" spans="2:27" ht="14" x14ac:dyDescent="0.3"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</row>
    <row r="907" spans="2:27" ht="14" x14ac:dyDescent="0.3"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</row>
    <row r="908" spans="2:27" ht="14" x14ac:dyDescent="0.3"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</row>
    <row r="909" spans="2:27" ht="14" x14ac:dyDescent="0.3"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</row>
    <row r="910" spans="2:27" ht="14" x14ac:dyDescent="0.3"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</row>
    <row r="911" spans="2:27" ht="14" x14ac:dyDescent="0.3"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</row>
    <row r="912" spans="2:27" ht="14" x14ac:dyDescent="0.3"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</row>
    <row r="913" spans="2:27" ht="14" x14ac:dyDescent="0.3"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</row>
    <row r="914" spans="2:27" ht="14" x14ac:dyDescent="0.3"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</row>
    <row r="915" spans="2:27" ht="14" x14ac:dyDescent="0.3"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</row>
    <row r="916" spans="2:27" ht="14" x14ac:dyDescent="0.3"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</row>
    <row r="917" spans="2:27" ht="14" x14ac:dyDescent="0.3"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</row>
    <row r="918" spans="2:27" ht="14" x14ac:dyDescent="0.3"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</row>
    <row r="919" spans="2:27" ht="14" x14ac:dyDescent="0.3"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</row>
    <row r="920" spans="2:27" ht="14" x14ac:dyDescent="0.3"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</row>
    <row r="921" spans="2:27" ht="14" x14ac:dyDescent="0.3"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</row>
    <row r="922" spans="2:27" ht="14" x14ac:dyDescent="0.3"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</row>
    <row r="923" spans="2:27" ht="14" x14ac:dyDescent="0.3"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</row>
    <row r="924" spans="2:27" ht="14" x14ac:dyDescent="0.3"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</row>
    <row r="925" spans="2:27" ht="14" x14ac:dyDescent="0.3"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</row>
    <row r="926" spans="2:27" ht="14" x14ac:dyDescent="0.3"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</row>
    <row r="927" spans="2:27" ht="14" x14ac:dyDescent="0.3"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</row>
    <row r="928" spans="2:27" ht="14" x14ac:dyDescent="0.3"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</row>
    <row r="929" spans="2:27" ht="14" x14ac:dyDescent="0.3"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</row>
    <row r="930" spans="2:27" ht="14" x14ac:dyDescent="0.3"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</row>
    <row r="931" spans="2:27" ht="14" x14ac:dyDescent="0.3"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</row>
    <row r="932" spans="2:27" ht="14" x14ac:dyDescent="0.3"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</row>
    <row r="933" spans="2:27" ht="14" x14ac:dyDescent="0.3"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</row>
    <row r="934" spans="2:27" ht="14" x14ac:dyDescent="0.3"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</row>
    <row r="935" spans="2:27" ht="14" x14ac:dyDescent="0.3"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</row>
    <row r="936" spans="2:27" ht="14" x14ac:dyDescent="0.3"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</row>
    <row r="937" spans="2:27" ht="14" x14ac:dyDescent="0.3"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</row>
    <row r="938" spans="2:27" ht="14" x14ac:dyDescent="0.3"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</row>
    <row r="939" spans="2:27" ht="14" x14ac:dyDescent="0.3"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</row>
    <row r="940" spans="2:27" ht="14" x14ac:dyDescent="0.3"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</row>
    <row r="941" spans="2:27" ht="14" x14ac:dyDescent="0.3"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</row>
    <row r="942" spans="2:27" ht="14" x14ac:dyDescent="0.3"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</row>
    <row r="943" spans="2:27" ht="14" x14ac:dyDescent="0.3"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</row>
    <row r="944" spans="2:27" ht="14" x14ac:dyDescent="0.3"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</row>
    <row r="945" spans="2:27" ht="14" x14ac:dyDescent="0.3"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</row>
    <row r="946" spans="2:27" ht="14" x14ac:dyDescent="0.3"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</row>
    <row r="947" spans="2:27" ht="14" x14ac:dyDescent="0.3"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</row>
    <row r="948" spans="2:27" ht="14" x14ac:dyDescent="0.3"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</row>
    <row r="949" spans="2:27" ht="14" x14ac:dyDescent="0.3"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</row>
    <row r="950" spans="2:27" ht="14" x14ac:dyDescent="0.3"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</row>
    <row r="951" spans="2:27" ht="14" x14ac:dyDescent="0.3"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</row>
    <row r="952" spans="2:27" ht="14" x14ac:dyDescent="0.3"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</row>
    <row r="953" spans="2:27" ht="14" x14ac:dyDescent="0.3"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</row>
    <row r="954" spans="2:27" ht="14" x14ac:dyDescent="0.3"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</row>
    <row r="955" spans="2:27" ht="14" x14ac:dyDescent="0.3"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</row>
    <row r="956" spans="2:27" ht="14" x14ac:dyDescent="0.3"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</row>
    <row r="957" spans="2:27" ht="14" x14ac:dyDescent="0.3"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</row>
    <row r="958" spans="2:27" ht="14" x14ac:dyDescent="0.3"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</row>
    <row r="959" spans="2:27" ht="14" x14ac:dyDescent="0.3"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</row>
    <row r="960" spans="2:27" ht="14" x14ac:dyDescent="0.3"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</row>
    <row r="961" spans="2:27" ht="14" x14ac:dyDescent="0.3"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</row>
    <row r="962" spans="2:27" ht="14" x14ac:dyDescent="0.3"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</row>
    <row r="963" spans="2:27" ht="14" x14ac:dyDescent="0.3"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</row>
    <row r="964" spans="2:27" ht="14" x14ac:dyDescent="0.3"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</row>
    <row r="965" spans="2:27" ht="14" x14ac:dyDescent="0.3"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</row>
    <row r="966" spans="2:27" ht="14" x14ac:dyDescent="0.3"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</row>
    <row r="967" spans="2:27" ht="14" x14ac:dyDescent="0.3"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</row>
    <row r="968" spans="2:27" ht="14" x14ac:dyDescent="0.3"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</row>
    <row r="969" spans="2:27" ht="14" x14ac:dyDescent="0.3"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</row>
    <row r="970" spans="2:27" ht="14" x14ac:dyDescent="0.3"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</row>
    <row r="971" spans="2:27" ht="14" x14ac:dyDescent="0.3"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</row>
    <row r="972" spans="2:27" ht="14" x14ac:dyDescent="0.3"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</row>
    <row r="973" spans="2:27" ht="14" x14ac:dyDescent="0.3"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</row>
    <row r="974" spans="2:27" ht="14" x14ac:dyDescent="0.3"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</row>
    <row r="975" spans="2:27" ht="14" x14ac:dyDescent="0.3"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</row>
    <row r="976" spans="2:27" ht="14" x14ac:dyDescent="0.3"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</row>
    <row r="977" spans="2:27" ht="14" x14ac:dyDescent="0.3"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</row>
    <row r="978" spans="2:27" ht="14" x14ac:dyDescent="0.3"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</row>
    <row r="979" spans="2:27" ht="14" x14ac:dyDescent="0.3"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</row>
    <row r="980" spans="2:27" ht="14" x14ac:dyDescent="0.3"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</row>
    <row r="981" spans="2:27" ht="14" x14ac:dyDescent="0.3"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</row>
    <row r="982" spans="2:27" ht="14" x14ac:dyDescent="0.3"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</row>
    <row r="983" spans="2:27" ht="14" x14ac:dyDescent="0.3"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</row>
    <row r="984" spans="2:27" ht="14" x14ac:dyDescent="0.3"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</row>
    <row r="985" spans="2:27" ht="14" x14ac:dyDescent="0.3"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</row>
    <row r="986" spans="2:27" ht="14" x14ac:dyDescent="0.3"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</row>
    <row r="987" spans="2:27" ht="14" x14ac:dyDescent="0.3"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</row>
    <row r="988" spans="2:27" ht="14" x14ac:dyDescent="0.3"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</row>
    <row r="989" spans="2:27" ht="14" x14ac:dyDescent="0.3"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</row>
    <row r="990" spans="2:27" ht="14" x14ac:dyDescent="0.3"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</row>
    <row r="991" spans="2:27" ht="14" x14ac:dyDescent="0.3"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</row>
    <row r="992" spans="2:27" ht="14" x14ac:dyDescent="0.3"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</row>
    <row r="993" spans="2:27" ht="14" x14ac:dyDescent="0.3"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</row>
    <row r="994" spans="2:27" ht="14" x14ac:dyDescent="0.3"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</row>
    <row r="995" spans="2:27" ht="14" x14ac:dyDescent="0.3"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</row>
    <row r="996" spans="2:27" ht="14" x14ac:dyDescent="0.3"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</row>
    <row r="997" spans="2:27" ht="14" x14ac:dyDescent="0.3"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</row>
    <row r="998" spans="2:27" ht="14" x14ac:dyDescent="0.3"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</row>
    <row r="999" spans="2:27" ht="14" x14ac:dyDescent="0.3"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</row>
    <row r="1000" spans="2:27" ht="14" x14ac:dyDescent="0.3"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</row>
    <row r="1001" spans="2:27" ht="14" x14ac:dyDescent="0.3"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</row>
    <row r="1002" spans="2:27" ht="14" x14ac:dyDescent="0.3"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</row>
    <row r="1003" spans="2:27" ht="14" x14ac:dyDescent="0.3"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</row>
    <row r="1004" spans="2:27" ht="14" x14ac:dyDescent="0.3"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</row>
    <row r="1005" spans="2:27" ht="14" x14ac:dyDescent="0.3"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</row>
    <row r="1006" spans="2:27" ht="14" x14ac:dyDescent="0.3"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</row>
    <row r="1007" spans="2:27" ht="14" x14ac:dyDescent="0.3"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</row>
    <row r="1008" spans="2:27" ht="14" x14ac:dyDescent="0.3"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</row>
    <row r="1009" spans="2:27" ht="14" x14ac:dyDescent="0.3"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</row>
    <row r="1010" spans="2:27" ht="14" x14ac:dyDescent="0.3"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</row>
    <row r="1011" spans="2:27" ht="14" x14ac:dyDescent="0.3"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</row>
  </sheetData>
  <sheetProtection formatCells="0" insertRows="0" insertHyperlinks="0" deleteRows="0"/>
  <protectedRanges>
    <protectedRange sqref="C31:E32 C21:E22 C28:E29" name="Total Costs"/>
    <protectedRange sqref="C11:E11" name="Vendor Names"/>
    <protectedRange sqref="B5" name="Name of SSA"/>
    <protectedRange sqref="C5" name="Name of IT Solution"/>
    <protectedRange sqref="B14:E20" name="One Time and First Year"/>
    <protectedRange sqref="B24:E27" name="Recurring Costs"/>
  </protectedRanges>
  <mergeCells count="13">
    <mergeCell ref="B40:E40"/>
    <mergeCell ref="B34:E34"/>
    <mergeCell ref="B13:E13"/>
    <mergeCell ref="B23:E23"/>
    <mergeCell ref="B3:E3"/>
    <mergeCell ref="B30:E30"/>
    <mergeCell ref="B2:E2"/>
    <mergeCell ref="B11:B12"/>
    <mergeCell ref="B9:E9"/>
    <mergeCell ref="B7:E7"/>
    <mergeCell ref="C4:E4"/>
    <mergeCell ref="C5:E5"/>
    <mergeCell ref="B8:E8"/>
  </mergeCells>
  <conditionalFormatting sqref="B34:E34">
    <cfRule type="containsText" dxfId="3" priority="1" operator="containsText" text="Please">
      <formula>NOT(ISERROR(SEARCH("Please",B34)))</formula>
    </cfRule>
  </conditionalFormatting>
  <dataValidations count="3">
    <dataValidation type="list" allowBlank="1" showInputMessage="1" prompt="Click on the arrow to see all options." sqref="E12" xr:uid="{4F3AF871-3BB7-49CC-BAB7-B0F3036E6881}">
      <formula1>$B$35:$B$38</formula1>
    </dataValidation>
    <dataValidation type="list" allowBlank="1" showInputMessage="1" prompt="Click on the arrow to see all options." sqref="C12" xr:uid="{92FBB008-FBE7-46C6-A79C-0C368670B88E}">
      <formula1>$B$37:$B$38</formula1>
    </dataValidation>
    <dataValidation type="list" allowBlank="1" showInputMessage="1" prompt="Click on the arrow to see all options." sqref="D12" xr:uid="{36527924-325A-4821-8659-C82591D9CBDD}">
      <formula1>$B$35:$B$36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outlinePr summaryBelow="0" summaryRight="0"/>
  </sheetPr>
  <dimension ref="B1:AE30"/>
  <sheetViews>
    <sheetView showGridLines="0" topLeftCell="A11" zoomScale="70" zoomScaleNormal="70" workbookViewId="0">
      <selection activeCell="J15" sqref="J15"/>
    </sheetView>
  </sheetViews>
  <sheetFormatPr defaultColWidth="14.453125" defaultRowHeight="15.75" customHeight="1" x14ac:dyDescent="0.35"/>
  <cols>
    <col min="1" max="1" width="2.54296875" style="1" customWidth="1"/>
    <col min="2" max="2" width="11.54296875" style="1" customWidth="1"/>
    <col min="3" max="3" width="23.7265625" style="1" customWidth="1"/>
    <col min="4" max="4" width="36.7265625" style="1" customWidth="1"/>
    <col min="5" max="5" width="2.54296875" style="1" customWidth="1"/>
    <col min="6" max="6" width="7.54296875" style="1" customWidth="1"/>
    <col min="7" max="7" width="35.81640625" style="1" customWidth="1"/>
    <col min="8" max="8" width="2.54296875" style="1" customWidth="1"/>
    <col min="9" max="9" width="7.54296875" style="1" customWidth="1"/>
    <col min="10" max="10" width="35.81640625" style="1" customWidth="1"/>
    <col min="11" max="11" width="2.54296875" style="1" customWidth="1"/>
    <col min="12" max="12" width="7.54296875" style="1" customWidth="1"/>
    <col min="13" max="13" width="35.81640625" style="1" customWidth="1"/>
    <col min="14" max="14" width="2.54296875" style="1" customWidth="1"/>
    <col min="15" max="16384" width="14.453125" style="1"/>
  </cols>
  <sheetData>
    <row r="1" spans="2:31" ht="20.149999999999999" customHeight="1" x14ac:dyDescent="0.35">
      <c r="B1" s="127" t="s">
        <v>19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3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2:31" ht="20.149999999999999" customHeight="1" thickBot="1" x14ac:dyDescent="0.4">
      <c r="B2" s="127" t="s">
        <v>44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194.5" customHeight="1" thickBot="1" x14ac:dyDescent="0.4">
      <c r="B3" s="134" t="s">
        <v>58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6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2:31" customFormat="1" ht="15" thickBot="1" x14ac:dyDescent="0.4">
      <c r="B4" s="34"/>
      <c r="C4" s="35"/>
      <c r="D4" s="35"/>
      <c r="E4" s="36"/>
      <c r="F4" s="35"/>
      <c r="G4" s="35"/>
      <c r="H4" s="36"/>
      <c r="I4" s="35"/>
      <c r="J4" s="35"/>
      <c r="K4" s="36"/>
      <c r="L4" s="35"/>
      <c r="M4" s="35"/>
    </row>
    <row r="5" spans="2:31" s="11" customFormat="1" ht="20.149999999999999" customHeight="1" x14ac:dyDescent="0.25">
      <c r="B5" s="137" t="str">
        <f>'Part A Summary of Quotations'!B4</f>
        <v>Charity Name and UEN</v>
      </c>
      <c r="C5" s="138"/>
      <c r="D5" s="141" t="str">
        <f>'Part A Summary of Quotations'!B5</f>
        <v>[ Name of Charity ] 
UEN: [Charity UEN]</v>
      </c>
      <c r="E5" s="142"/>
      <c r="F5" s="142"/>
      <c r="G5" s="142"/>
      <c r="H5" s="142"/>
      <c r="I5" s="142"/>
      <c r="J5" s="142"/>
      <c r="K5" s="142"/>
      <c r="L5" s="142"/>
      <c r="M5" s="143"/>
    </row>
    <row r="6" spans="2:31" s="11" customFormat="1" ht="20.149999999999999" customHeight="1" thickBot="1" x14ac:dyDescent="0.3">
      <c r="B6" s="139" t="str">
        <f>'Part A Summary of Quotations'!C4</f>
        <v>IT Solution</v>
      </c>
      <c r="C6" s="140"/>
      <c r="D6" s="60" t="str">
        <f>'Part A Summary of Quotations'!C5</f>
        <v>[ Name of IT Solution ]</v>
      </c>
      <c r="E6" s="67"/>
      <c r="F6" s="67"/>
      <c r="G6" s="67"/>
      <c r="H6" s="67"/>
      <c r="I6" s="67"/>
      <c r="J6" s="67"/>
      <c r="K6" s="67"/>
      <c r="L6" s="67"/>
      <c r="M6" s="68"/>
    </row>
    <row r="7" spans="2:31" customFormat="1" ht="14.5" thickBot="1" x14ac:dyDescent="0.35">
      <c r="B7" s="37"/>
      <c r="C7" s="38"/>
      <c r="D7" s="38"/>
      <c r="E7" s="39"/>
      <c r="F7" s="38"/>
      <c r="G7" s="38"/>
      <c r="H7" s="39"/>
      <c r="I7" s="38"/>
      <c r="J7" s="38"/>
      <c r="K7" s="39"/>
      <c r="L7" s="38"/>
      <c r="M7" s="38"/>
    </row>
    <row r="8" spans="2:31" ht="25" customHeight="1" x14ac:dyDescent="0.35">
      <c r="B8" s="128" t="s">
        <v>32</v>
      </c>
      <c r="C8" s="150" t="s">
        <v>1</v>
      </c>
      <c r="D8" s="151"/>
      <c r="E8" s="40"/>
      <c r="F8" s="148" t="str">
        <f>'Part A Summary of Quotations'!C11</f>
        <v>[Vendor 1]</v>
      </c>
      <c r="G8" s="149"/>
      <c r="H8" s="41"/>
      <c r="I8" s="148" t="str">
        <f>'Part A Summary of Quotations'!D11</f>
        <v>[ Vendor 2 ]</v>
      </c>
      <c r="J8" s="149"/>
      <c r="K8" s="41"/>
      <c r="L8" s="148" t="str">
        <f>'Part A Summary of Quotations'!E11</f>
        <v>[ Vendor 3 ]</v>
      </c>
      <c r="M8" s="149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s="24" customFormat="1" ht="15.5" x14ac:dyDescent="0.35">
      <c r="B9" s="129"/>
      <c r="C9" s="152"/>
      <c r="D9" s="153"/>
      <c r="E9" s="40"/>
      <c r="F9" s="161" t="str">
        <f>IF(ISBLANK('Part A Summary of Quotations'!C12),"",'Part A Summary of Quotations'!C12)</f>
        <v>Lowest Quote</v>
      </c>
      <c r="G9" s="162"/>
      <c r="H9" s="42"/>
      <c r="I9" s="163" t="str">
        <f>IF(ISBLANK('Part A Summary of Quotations'!D12),"",'Part A Summary of Quotations'!D12)</f>
        <v>Preferred Vendor</v>
      </c>
      <c r="J9" s="164"/>
      <c r="K9" s="43"/>
      <c r="L9" s="163" t="str">
        <f>IF(ISBLANK('Part A Summary of Quotations'!E12),"",'Part A Summary of Quotations'!E12)</f>
        <v/>
      </c>
      <c r="M9" s="164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2:31" ht="20.149999999999999" customHeight="1" x14ac:dyDescent="0.35">
      <c r="B10" s="129"/>
      <c r="C10" s="165" t="s">
        <v>2</v>
      </c>
      <c r="D10" s="166"/>
      <c r="E10" s="44"/>
      <c r="F10" s="144">
        <f>'Part A Summary of Quotations'!C32</f>
        <v>100000</v>
      </c>
      <c r="G10" s="145"/>
      <c r="H10" s="44"/>
      <c r="I10" s="146">
        <f>'Part A Summary of Quotations'!D32</f>
        <v>300000</v>
      </c>
      <c r="J10" s="147"/>
      <c r="K10" s="44"/>
      <c r="L10" s="146">
        <f>'Part A Summary of Quotations'!E32</f>
        <v>200000</v>
      </c>
      <c r="M10" s="147"/>
      <c r="N10" s="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2:31" ht="18.75" customHeight="1" thickBot="1" x14ac:dyDescent="0.4">
      <c r="B11" s="130"/>
      <c r="C11" s="65" t="s">
        <v>3</v>
      </c>
      <c r="D11" s="66" t="s">
        <v>4</v>
      </c>
      <c r="E11" s="45"/>
      <c r="F11" s="80" t="s">
        <v>5</v>
      </c>
      <c r="G11" s="81" t="s">
        <v>31</v>
      </c>
      <c r="H11" s="45"/>
      <c r="I11" s="80" t="s">
        <v>5</v>
      </c>
      <c r="J11" s="81" t="s">
        <v>31</v>
      </c>
      <c r="K11" s="45"/>
      <c r="L11" s="80" t="s">
        <v>5</v>
      </c>
      <c r="M11" s="81" t="s">
        <v>31</v>
      </c>
      <c r="N11" s="5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2:31" ht="18.75" customHeight="1" thickBot="1" x14ac:dyDescent="0.4">
      <c r="B12" s="167" t="s">
        <v>35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5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2:31" ht="77" customHeight="1" thickBot="1" x14ac:dyDescent="0.4">
      <c r="B13" s="69">
        <v>0.5</v>
      </c>
      <c r="C13" s="70" t="s">
        <v>30</v>
      </c>
      <c r="D13" s="71" t="s">
        <v>46</v>
      </c>
      <c r="E13" s="44"/>
      <c r="F13" s="61">
        <f>($F$10/F10)*50</f>
        <v>50</v>
      </c>
      <c r="G13" s="79" t="s">
        <v>36</v>
      </c>
      <c r="H13" s="44"/>
      <c r="I13" s="61">
        <f>($F$10/I10)*50</f>
        <v>16.666666666666664</v>
      </c>
      <c r="J13" s="79" t="s">
        <v>37</v>
      </c>
      <c r="K13" s="44"/>
      <c r="L13" s="61">
        <f>($F$10/L10)*50</f>
        <v>25</v>
      </c>
      <c r="M13" s="79" t="s">
        <v>38</v>
      </c>
      <c r="N13" s="5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2:31" ht="18" customHeight="1" thickBot="1" x14ac:dyDescent="0.4">
      <c r="B14" s="169" t="s">
        <v>34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1"/>
      <c r="N14" s="5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2:31" ht="233.5" customHeight="1" x14ac:dyDescent="0.35">
      <c r="B15" s="178">
        <v>0.3</v>
      </c>
      <c r="C15" s="181" t="s">
        <v>39</v>
      </c>
      <c r="D15" s="172" t="s">
        <v>65</v>
      </c>
      <c r="E15" s="44"/>
      <c r="F15" s="46">
        <v>0</v>
      </c>
      <c r="G15" s="47" t="s">
        <v>66</v>
      </c>
      <c r="H15" s="44"/>
      <c r="I15" s="46">
        <v>0</v>
      </c>
      <c r="J15" s="47" t="s">
        <v>66</v>
      </c>
      <c r="K15" s="44"/>
      <c r="L15" s="46">
        <v>0</v>
      </c>
      <c r="M15" s="47" t="s">
        <v>66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2:31" ht="46.5" customHeight="1" x14ac:dyDescent="0.35">
      <c r="B16" s="179"/>
      <c r="C16" s="182"/>
      <c r="D16" s="173"/>
      <c r="E16" s="44"/>
      <c r="F16" s="62">
        <f>(20/5)*F15</f>
        <v>0</v>
      </c>
      <c r="G16" s="77" t="s">
        <v>47</v>
      </c>
      <c r="H16" s="44"/>
      <c r="I16" s="62">
        <f>(20/5)*I15</f>
        <v>0</v>
      </c>
      <c r="J16" s="77" t="s">
        <v>47</v>
      </c>
      <c r="K16" s="44"/>
      <c r="L16" s="62">
        <f>(20/5)*L15</f>
        <v>0</v>
      </c>
      <c r="M16" s="75" t="s">
        <v>47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2:31" ht="32" customHeight="1" x14ac:dyDescent="0.35">
      <c r="B17" s="179"/>
      <c r="C17" s="182"/>
      <c r="D17" s="174" t="s">
        <v>59</v>
      </c>
      <c r="E17" s="44"/>
      <c r="F17" s="48">
        <v>0</v>
      </c>
      <c r="G17" s="49" t="s">
        <v>56</v>
      </c>
      <c r="H17" s="44"/>
      <c r="I17" s="48">
        <v>0</v>
      </c>
      <c r="J17" s="49" t="s">
        <v>56</v>
      </c>
      <c r="K17" s="44"/>
      <c r="L17" s="48">
        <v>0</v>
      </c>
      <c r="M17" s="49" t="s">
        <v>56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2:31" ht="30" customHeight="1" x14ac:dyDescent="0.35">
      <c r="B18" s="179"/>
      <c r="C18" s="182"/>
      <c r="D18" s="173"/>
      <c r="E18" s="44"/>
      <c r="F18" s="62">
        <f>(5/5)*F17</f>
        <v>0</v>
      </c>
      <c r="G18" s="77" t="s">
        <v>48</v>
      </c>
      <c r="H18" s="44"/>
      <c r="I18" s="62">
        <f>(5/5)*I17</f>
        <v>0</v>
      </c>
      <c r="J18" s="77" t="s">
        <v>48</v>
      </c>
      <c r="K18" s="44"/>
      <c r="L18" s="62">
        <f>(5/5)*L17</f>
        <v>0</v>
      </c>
      <c r="M18" s="77" t="s">
        <v>48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2:31" ht="34" customHeight="1" x14ac:dyDescent="0.35">
      <c r="B19" s="179"/>
      <c r="C19" s="182"/>
      <c r="D19" s="174" t="s">
        <v>52</v>
      </c>
      <c r="E19" s="44"/>
      <c r="F19" s="48">
        <v>0</v>
      </c>
      <c r="G19" s="49" t="s">
        <v>57</v>
      </c>
      <c r="H19" s="44"/>
      <c r="I19" s="48">
        <v>0</v>
      </c>
      <c r="J19" s="49" t="s">
        <v>57</v>
      </c>
      <c r="K19" s="44"/>
      <c r="L19" s="48">
        <v>0</v>
      </c>
      <c r="M19" s="49" t="s">
        <v>57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2:31" ht="30" customHeight="1" x14ac:dyDescent="0.35">
      <c r="B20" s="179"/>
      <c r="C20" s="182"/>
      <c r="D20" s="177"/>
      <c r="E20" s="44"/>
      <c r="F20" s="62">
        <f>(5/5)*F19</f>
        <v>0</v>
      </c>
      <c r="G20" s="77" t="s">
        <v>53</v>
      </c>
      <c r="H20" s="44"/>
      <c r="I20" s="62">
        <f>(5/5)*I19</f>
        <v>0</v>
      </c>
      <c r="J20" s="77" t="s">
        <v>53</v>
      </c>
      <c r="K20" s="44"/>
      <c r="L20" s="62">
        <f>(5/5)*L19</f>
        <v>0</v>
      </c>
      <c r="M20" s="77" t="s">
        <v>53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2:31" ht="55" customHeight="1" thickBot="1" x14ac:dyDescent="0.4">
      <c r="B21" s="180"/>
      <c r="C21" s="183"/>
      <c r="D21" s="72"/>
      <c r="E21" s="44"/>
      <c r="F21" s="63">
        <f>SUM(F16,F18,F20)</f>
        <v>0</v>
      </c>
      <c r="G21" s="76" t="s">
        <v>43</v>
      </c>
      <c r="H21" s="44"/>
      <c r="I21" s="63">
        <f>SUM(I16,I18,I20)</f>
        <v>0</v>
      </c>
      <c r="J21" s="78" t="s">
        <v>43</v>
      </c>
      <c r="K21" s="44"/>
      <c r="L21" s="63">
        <f>SUM(L16,L18,L20)</f>
        <v>0</v>
      </c>
      <c r="M21" s="78" t="s">
        <v>43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2:31" ht="51" customHeight="1" x14ac:dyDescent="0.35">
      <c r="B22" s="184">
        <v>0.2</v>
      </c>
      <c r="C22" s="186" t="s">
        <v>42</v>
      </c>
      <c r="D22" s="174" t="s">
        <v>67</v>
      </c>
      <c r="E22" s="44"/>
      <c r="F22" s="46">
        <v>0</v>
      </c>
      <c r="G22" s="50" t="s">
        <v>54</v>
      </c>
      <c r="H22" s="44"/>
      <c r="I22" s="46">
        <v>0</v>
      </c>
      <c r="J22" s="50" t="s">
        <v>54</v>
      </c>
      <c r="K22" s="44"/>
      <c r="L22" s="46">
        <v>0</v>
      </c>
      <c r="M22" s="50" t="s">
        <v>54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2:31" ht="30" customHeight="1" x14ac:dyDescent="0.35">
      <c r="B23" s="179"/>
      <c r="C23" s="187"/>
      <c r="D23" s="177"/>
      <c r="E23" s="44"/>
      <c r="F23" s="62">
        <f>(10/5)*F22</f>
        <v>0</v>
      </c>
      <c r="G23" s="75" t="s">
        <v>49</v>
      </c>
      <c r="H23" s="44"/>
      <c r="I23" s="62">
        <f>(10/5)*I22</f>
        <v>0</v>
      </c>
      <c r="J23" s="75" t="s">
        <v>49</v>
      </c>
      <c r="K23" s="44"/>
      <c r="L23" s="62">
        <f>(10/5)*L22</f>
        <v>0</v>
      </c>
      <c r="M23" s="75" t="s">
        <v>49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2:31" ht="119" customHeight="1" x14ac:dyDescent="0.35">
      <c r="B24" s="179"/>
      <c r="C24" s="187"/>
      <c r="D24" s="177" t="s">
        <v>60</v>
      </c>
      <c r="E24" s="44"/>
      <c r="F24" s="48">
        <v>0</v>
      </c>
      <c r="G24" s="51" t="s">
        <v>55</v>
      </c>
      <c r="H24" s="44"/>
      <c r="I24" s="48">
        <v>0</v>
      </c>
      <c r="J24" s="51" t="s">
        <v>55</v>
      </c>
      <c r="K24" s="44"/>
      <c r="L24" s="48">
        <v>0</v>
      </c>
      <c r="M24" s="51" t="s">
        <v>55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2:31" ht="30" customHeight="1" x14ac:dyDescent="0.35">
      <c r="B25" s="179"/>
      <c r="C25" s="187"/>
      <c r="D25" s="177"/>
      <c r="E25" s="44"/>
      <c r="F25" s="62">
        <f>(10/5)*F24</f>
        <v>0</v>
      </c>
      <c r="G25" s="75" t="s">
        <v>50</v>
      </c>
      <c r="H25" s="44"/>
      <c r="I25" s="62">
        <f>(10/5)*I24</f>
        <v>0</v>
      </c>
      <c r="J25" s="75" t="s">
        <v>50</v>
      </c>
      <c r="K25" s="44"/>
      <c r="L25" s="62">
        <f>(10/5)*L24</f>
        <v>0</v>
      </c>
      <c r="M25" s="75" t="s">
        <v>50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2:31" ht="55" customHeight="1" thickBot="1" x14ac:dyDescent="0.4">
      <c r="B26" s="185"/>
      <c r="C26" s="188"/>
      <c r="D26" s="73"/>
      <c r="E26" s="44"/>
      <c r="F26" s="64">
        <f>SUM(F23,F25)</f>
        <v>0</v>
      </c>
      <c r="G26" s="74" t="s">
        <v>51</v>
      </c>
      <c r="H26" s="44"/>
      <c r="I26" s="64">
        <f>SUM(I23,I25)</f>
        <v>0</v>
      </c>
      <c r="J26" s="74" t="s">
        <v>51</v>
      </c>
      <c r="K26" s="44"/>
      <c r="L26" s="64">
        <f>SUM(L23,L25)</f>
        <v>0</v>
      </c>
      <c r="M26" s="74" t="s">
        <v>51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2:31" ht="16" thickBot="1" x14ac:dyDescent="0.4">
      <c r="B27" s="52"/>
      <c r="C27" s="53"/>
      <c r="D27" s="53"/>
      <c r="E27" s="44"/>
      <c r="F27" s="54"/>
      <c r="G27" s="55"/>
      <c r="H27" s="44"/>
      <c r="I27" s="54"/>
      <c r="J27" s="55"/>
      <c r="K27" s="44"/>
      <c r="L27" s="54"/>
      <c r="M27" s="55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2:31" ht="25" customHeight="1" x14ac:dyDescent="0.35">
      <c r="B28" s="131">
        <f>SUM(B13,B15,B22)</f>
        <v>1</v>
      </c>
      <c r="C28" s="154" t="s">
        <v>6</v>
      </c>
      <c r="D28" s="155"/>
      <c r="E28" s="56"/>
      <c r="F28" s="156">
        <f>SUM(F13,F21,F26)</f>
        <v>50</v>
      </c>
      <c r="G28" s="155"/>
      <c r="H28" s="57"/>
      <c r="I28" s="156">
        <f>SUM(I13,I21,I26)</f>
        <v>16.666666666666664</v>
      </c>
      <c r="J28" s="155"/>
      <c r="K28" s="58"/>
      <c r="L28" s="156">
        <f>SUM(L13,L21,L26)</f>
        <v>25</v>
      </c>
      <c r="M28" s="157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2:31" ht="37.5" customHeight="1" thickBot="1" x14ac:dyDescent="0.4">
      <c r="B29" s="132"/>
      <c r="C29" s="175" t="s">
        <v>7</v>
      </c>
      <c r="D29" s="176"/>
      <c r="E29" s="59"/>
      <c r="F29" s="158" t="s">
        <v>68</v>
      </c>
      <c r="G29" s="159"/>
      <c r="H29" s="159"/>
      <c r="I29" s="159"/>
      <c r="J29" s="159"/>
      <c r="K29" s="159"/>
      <c r="L29" s="159"/>
      <c r="M29" s="160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2:31" ht="15.5" x14ac:dyDescent="0.3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</sheetData>
  <sheetProtection algorithmName="SHA-512" hashValue="rWshQP4YqbTB238Zfx1A7uTAcWkFl4OSxVde49kJNzrRbDB0Y+pWjW/tyIxJ3MmJ5Eu12/T9nsYWJuAsM98hMQ==" saltValue="jP+lo1uZqsYI4MYrk75HlQ==" spinCount="100000" sheet="1" insertHyperlinks="0"/>
  <protectedRanges>
    <protectedRange sqref="F15:G15 F17:G17 F19:G19 F22:G22 F24:G24 I24:J24 L24:M24 F29 I17:J17 L17:M17 I19:J19 L19:M19 I22:J22 L22:M22 I15:J15 L15:M15" name="For SSA input"/>
  </protectedRanges>
  <mergeCells count="36">
    <mergeCell ref="C29:D29"/>
    <mergeCell ref="D19:D20"/>
    <mergeCell ref="D22:D23"/>
    <mergeCell ref="D24:D25"/>
    <mergeCell ref="B15:B21"/>
    <mergeCell ref="C15:C21"/>
    <mergeCell ref="B22:B26"/>
    <mergeCell ref="C22:C26"/>
    <mergeCell ref="C10:D10"/>
    <mergeCell ref="B12:M12"/>
    <mergeCell ref="B14:M14"/>
    <mergeCell ref="D15:D16"/>
    <mergeCell ref="D17:D18"/>
    <mergeCell ref="F28:G28"/>
    <mergeCell ref="I28:J28"/>
    <mergeCell ref="L28:M28"/>
    <mergeCell ref="F29:M29"/>
    <mergeCell ref="F9:G9"/>
    <mergeCell ref="I9:J9"/>
    <mergeCell ref="L9:M9"/>
    <mergeCell ref="B2:M2"/>
    <mergeCell ref="B8:B11"/>
    <mergeCell ref="B28:B29"/>
    <mergeCell ref="B1:M1"/>
    <mergeCell ref="B3:M3"/>
    <mergeCell ref="B5:C5"/>
    <mergeCell ref="B6:C6"/>
    <mergeCell ref="D5:M5"/>
    <mergeCell ref="F10:G10"/>
    <mergeCell ref="I10:J10"/>
    <mergeCell ref="L10:M10"/>
    <mergeCell ref="F8:G8"/>
    <mergeCell ref="I8:J8"/>
    <mergeCell ref="L8:M8"/>
    <mergeCell ref="C8:D9"/>
    <mergeCell ref="C28:D28"/>
  </mergeCells>
  <conditionalFormatting sqref="F13">
    <cfRule type="cellIs" dxfId="2" priority="3" operator="greaterThan">
      <formula>50</formula>
    </cfRule>
  </conditionalFormatting>
  <conditionalFormatting sqref="I13">
    <cfRule type="cellIs" dxfId="1" priority="2" operator="greaterThan">
      <formula>50</formula>
    </cfRule>
  </conditionalFormatting>
  <conditionalFormatting sqref="L13">
    <cfRule type="cellIs" dxfId="0" priority="1" operator="greaterThan">
      <formula>50</formula>
    </cfRule>
  </conditionalFormatting>
  <dataValidations count="1">
    <dataValidation type="list" allowBlank="1" showInputMessage="1" showErrorMessage="1" sqref="I24 F24 F15 I15 L15 F17 I17 L17 F19 I19 L19 F22 I22 L22 L24" xr:uid="{9ED3A024-5AA3-4CF1-805A-305AD9E2D4D4}">
      <formula1>"0,1,2,3,4,5"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0B943CCD23DE469E66071BE7AC0E85" ma:contentTypeVersion="2" ma:contentTypeDescription="Create a new document." ma:contentTypeScope="" ma:versionID="cbea16fa64b45a4aba6f727a97c4022f">
  <xsd:schema xmlns:xsd="http://www.w3.org/2001/XMLSchema" xmlns:xs="http://www.w3.org/2001/XMLSchema" xmlns:p="http://schemas.microsoft.com/office/2006/metadata/properties" xmlns:ns2="6f8190b9-121f-4697-85fe-79e154df7490" targetNamespace="http://schemas.microsoft.com/office/2006/metadata/properties" ma:root="true" ma:fieldsID="5222891c2c22aa61d297ed234eaadc40" ns2:_="">
    <xsd:import namespace="6f8190b9-121f-4697-85fe-79e154df749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190b9-121f-4697-85fe-79e154df74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CE1652-1800-457F-8757-24FDEFA87F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21823F-6F90-4043-B5B3-3A8A0032F1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8190b9-121f-4697-85fe-79e154df74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855615-9F10-4A75-97C1-63F613125AA3}">
  <ds:schemaRefs>
    <ds:schemaRef ds:uri="6f8190b9-121f-4697-85fe-79e154df7490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Part A Summary of Quotations</vt:lpstr>
      <vt:lpstr>Part B Vendor Eval Matrix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 KOH (NCSS)</dc:creator>
  <cp:lastModifiedBy>Alexandra MOOSA from.TP (NCSS)</cp:lastModifiedBy>
  <dcterms:created xsi:type="dcterms:W3CDTF">2021-09-07T07:30:48Z</dcterms:created>
  <dcterms:modified xsi:type="dcterms:W3CDTF">2022-09-06T02:57:46Z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0x0101007E0B943CCD23DE469E66071BE7AC0E85</vt:lpwstr>
  </property>
  <property fmtid="{D5CDD505-2E9C-101B-9397-08002B2CF9AE}" pid="3" name="MSIP_Label_54803508-8490-4252-b331-d9b72689e942_Enabled">
    <vt:lpwstr>true</vt:lpwstr>
  </property>
  <property fmtid="{D5CDD505-2E9C-101B-9397-08002B2CF9AE}" pid="4" name="MSIP_Label_54803508-8490-4252-b331-d9b72689e942_SetDate">
    <vt:lpwstr>2022-06-16T03:34:43Z</vt:lpwstr>
  </property>
  <property fmtid="{D5CDD505-2E9C-101B-9397-08002B2CF9AE}" pid="5" name="MSIP_Label_54803508-8490-4252-b331-d9b72689e942_Method">
    <vt:lpwstr>Privileged</vt:lpwstr>
  </property>
  <property fmtid="{D5CDD505-2E9C-101B-9397-08002B2CF9AE}" pid="6" name="MSIP_Label_54803508-8490-4252-b331-d9b72689e942_Name">
    <vt:lpwstr>Non Sensitive_0</vt:lpwstr>
  </property>
  <property fmtid="{D5CDD505-2E9C-101B-9397-08002B2CF9AE}" pid="7" name="MSIP_Label_54803508-8490-4252-b331-d9b72689e942_SiteId">
    <vt:lpwstr>0b11c524-9a1c-4e1b-84cb-6336aefc2243</vt:lpwstr>
  </property>
  <property fmtid="{D5CDD505-2E9C-101B-9397-08002B2CF9AE}" pid="8" name="MSIP_Label_54803508-8490-4252-b331-d9b72689e942_ActionId">
    <vt:lpwstr>22832f46-2e94-4a9f-947d-2d49733e65fd</vt:lpwstr>
  </property>
  <property fmtid="{D5CDD505-2E9C-101B-9397-08002B2CF9AE}" pid="9" name="MSIP_Label_54803508-8490-4252-b331-d9b72689e942_ContentBits">
    <vt:lpwstr>0</vt:lpwstr>
  </property>
</Properties>
</file>