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SSGHYX3\Documents\SDL Status as at Jun 23\Phase 2 YA 2023 for CY 2022\"/>
    </mc:Choice>
  </mc:AlternateContent>
  <xr:revisionPtr revIDLastSave="0" documentId="13_ncr:1_{A7DE9849-C5E0-4A08-B333-8EE97FF3EFD0}" xr6:coauthVersionLast="47" xr6:coauthVersionMax="47" xr10:uidLastSave="{00000000-0000-0000-0000-000000000000}"/>
  <bookViews>
    <workbookView xWindow="-110" yWindow="-110" windowWidth="19420" windowHeight="10420" xr2:uid="{C9D8BFD5-A2DF-4514-A543-843E554A7687}"/>
  </bookViews>
  <sheets>
    <sheet name="NOO Template" sheetId="1" r:id="rId1"/>
    <sheet name="Instruction Manual"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1" l="1"/>
  <c r="H17" i="1" s="1"/>
  <c r="F18" i="1"/>
  <c r="H18" i="1" s="1"/>
  <c r="F19" i="1"/>
  <c r="H19" i="1" s="1"/>
  <c r="F20" i="1"/>
  <c r="F21" i="1"/>
  <c r="H21" i="1" s="1"/>
  <c r="F22" i="1"/>
  <c r="H22" i="1" s="1"/>
  <c r="F23" i="1"/>
  <c r="F24" i="1"/>
  <c r="F25" i="1"/>
  <c r="F26" i="1"/>
  <c r="H26" i="1" s="1"/>
  <c r="F27" i="1"/>
  <c r="H27" i="1" s="1"/>
  <c r="F16" i="1"/>
  <c r="H16" i="1" s="1"/>
  <c r="J115" i="2"/>
  <c r="L115" i="2" s="1"/>
  <c r="J114" i="2"/>
  <c r="L114" i="2" s="1"/>
  <c r="J113" i="2"/>
  <c r="L113" i="2" s="1"/>
  <c r="H20" i="1"/>
  <c r="H25" i="1"/>
  <c r="H24" i="1"/>
  <c r="H23" i="1"/>
  <c r="H28" i="1" l="1"/>
</calcChain>
</file>

<file path=xl/sharedStrings.xml><?xml version="1.0" encoding="utf-8"?>
<sst xmlns="http://schemas.openxmlformats.org/spreadsheetml/2006/main" count="123" uniqueCount="105">
  <si>
    <t>SDL Notice of Objection (NOO)</t>
  </si>
  <si>
    <t>UEN:</t>
  </si>
  <si>
    <t xml:space="preserve">Name of Organisation:  </t>
  </si>
  <si>
    <t>Case Ref No.</t>
  </si>
  <si>
    <t>[From the NOA emailed/sent to you]</t>
  </si>
  <si>
    <t xml:space="preserve">Important: Please read before proceeding: </t>
  </si>
  <si>
    <t>1. Please refer to the Instruction Manual tab for instructions on how to complete the NOO Template</t>
  </si>
  <si>
    <t>2. This NOO Template and the instruction manual attached within should be read subject and construed according to the Skills Development Levy Act 1979 and the subsidiary legislation thereunder (“SDL Legislation”). In the event of inconsistency between the SDL Legislation and this NOO Template, the former shall prevail. Please determine your liability to pay SDL in accordance with the SDL Legislation.</t>
  </si>
  <si>
    <t>Month</t>
  </si>
  <si>
    <t>(A) 
Number of Local Employees ("LE") on account of whom SDL is payable for the month</t>
  </si>
  <si>
    <t xml:space="preserve">(B)
SDL Payable on account of LE for the month ($)
</t>
  </si>
  <si>
    <t xml:space="preserve">(C)
Number of Foreign Employees ("FE") on account of whom SDL is payable for the month </t>
  </si>
  <si>
    <t xml:space="preserve">(D)
SDL Payable on account of FE for the month ($)
</t>
  </si>
  <si>
    <t xml:space="preserve">(E)
Total SDL Payable for the month
(B + D)
</t>
  </si>
  <si>
    <t>(F)
Total SDL Paid for the month ($)</t>
  </si>
  <si>
    <t>(G)
Outstanding SDL Payable for the month ($)
(E - F)</t>
  </si>
  <si>
    <t>Total Outstanding SDL Payable:</t>
  </si>
  <si>
    <t>Instruction Manual for submitting Notice of Objection (NOO) Template</t>
  </si>
  <si>
    <t>Important: Please read before proceeding:</t>
  </si>
  <si>
    <t>1)</t>
  </si>
  <si>
    <t>Please use this NOO Template if you have received the Notice of Assessment (“NOA”) from the SkillsFuture Singapore Agency (“SSG”) and disagree with our assessment</t>
  </si>
  <si>
    <t>of your outstanding skills development levy (“SDL”) payable.</t>
  </si>
  <si>
    <t>2)</t>
  </si>
  <si>
    <r>
      <t xml:space="preserve">This NOO must be lodged </t>
    </r>
    <r>
      <rPr>
        <u/>
        <sz val="11"/>
        <rFont val="Calibri"/>
        <family val="2"/>
        <scheme val="minor"/>
      </rPr>
      <t>within 2 months</t>
    </r>
    <r>
      <rPr>
        <sz val="11"/>
        <rFont val="Calibri"/>
        <family val="2"/>
        <scheme val="minor"/>
      </rPr>
      <t xml:space="preserve"> after the date of service of the NOA.</t>
    </r>
  </si>
  <si>
    <t>3)</t>
  </si>
  <si>
    <t>This NOO must be submitted by the organisation representative who has been duly authorised to, on organisation's behalf, to transact with SSG on SDL matters.</t>
  </si>
  <si>
    <t>4)</t>
  </si>
  <si>
    <t>We would like to draw your attention to Section 11 and Section 14 of the Skills Development Levy Act 1979, which respectively set out the penalties for the provision</t>
  </si>
  <si>
    <t>of false return or information and relate to offences committed by organisations.</t>
  </si>
  <si>
    <t>5)</t>
  </si>
  <si>
    <t>This NOO should be read subject and construed according to the Skills Development Levy Act 1979 and the subsidiary legislation thereunder (“SDL Legislation”). In the event</t>
  </si>
  <si>
    <t>of inconsistency between the SDL Legislation and this NOO, the former shall prevail. Please determine your SDL payable in accordance with the SDL Legislation</t>
  </si>
  <si>
    <t>6)</t>
  </si>
  <si>
    <t xml:space="preserve">amongst other things, the rates and amounts of wages of its employees, and such other records as SSG may require to ascertain the SDL payable by that employer. </t>
  </si>
  <si>
    <t>SSG may subsequently require you to furnish the aforesaid records/information to SSG.</t>
  </si>
  <si>
    <t>7)</t>
  </si>
  <si>
    <t>Please have the following ready for the purposes of completing this NOO Template:</t>
  </si>
  <si>
    <t>a.</t>
  </si>
  <si>
    <t>The NOA emailed/sent to you</t>
  </si>
  <si>
    <t>b.</t>
  </si>
  <si>
    <t xml:space="preserve">Your payroll records for the purposes of completing this NOO Template. </t>
  </si>
  <si>
    <t>8)</t>
  </si>
  <si>
    <t xml:space="preserve">maximum of $11.25 (for an employee earning more than $4,500 a month). </t>
  </si>
  <si>
    <t>* Please refer to the definition of "wages" and “employee” found in Section 2 of the Skills Development Levy Act 1979</t>
  </si>
  <si>
    <t>9)</t>
  </si>
  <si>
    <t>From your payroll records, you will need to know the following information to complete the table in NOO Template tab:</t>
  </si>
  <si>
    <t xml:space="preserve">Number of local and/or foreign employees who earn up to $800.00 in the month </t>
  </si>
  <si>
    <t>c.</t>
  </si>
  <si>
    <t xml:space="preserve">Number of local and/or foreign employees who earn more than $4,500 per month </t>
  </si>
  <si>
    <t>d.</t>
  </si>
  <si>
    <t xml:space="preserve">Total number of local employees. </t>
  </si>
  <si>
    <t>e.</t>
  </si>
  <si>
    <t>Total number of foreign employees.</t>
  </si>
  <si>
    <t>f.</t>
  </si>
  <si>
    <t xml:space="preserve">Total SDL paid for the month prior to receiving the SDL NOA. </t>
  </si>
  <si>
    <t>Sample Dataset for Jan 2022</t>
  </si>
  <si>
    <t>Note: Total SDL already paid based on the organisation's records (prior to the SDL mailer) for the month was $50.00  </t>
  </si>
  <si>
    <t>S/N</t>
  </si>
  <si>
    <t>Employee Name</t>
  </si>
  <si>
    <t>Local / Foreign Employee</t>
  </si>
  <si>
    <t>Employee A</t>
  </si>
  <si>
    <t xml:space="preserve">Local </t>
  </si>
  <si>
    <t>Employee B</t>
  </si>
  <si>
    <t>Employee C</t>
  </si>
  <si>
    <t>Foreign</t>
  </si>
  <si>
    <t>Employee D</t>
  </si>
  <si>
    <t>Employee E</t>
  </si>
  <si>
    <t>Local</t>
  </si>
  <si>
    <t>Employee F</t>
  </si>
  <si>
    <t>Employee G</t>
  </si>
  <si>
    <t>Employee H</t>
  </si>
  <si>
    <t>Employee I</t>
  </si>
  <si>
    <t>Employee J</t>
  </si>
  <si>
    <t>Summary details</t>
  </si>
  <si>
    <t>Local employees</t>
  </si>
  <si>
    <t>Foreign employees</t>
  </si>
  <si>
    <t xml:space="preserve">a. Number of employees who earn up to $800.00 in the month </t>
  </si>
  <si>
    <t>c. Number of employees who earn $4,500 per month and above</t>
  </si>
  <si>
    <t>d. Total number of local employees</t>
  </si>
  <si>
    <t>e. Total number of foreign employees</t>
  </si>
  <si>
    <t>10)</t>
  </si>
  <si>
    <t>For assistance on how to compute the SDL payable for your employees, please refer to the SDL Calculator, which can be found at:</t>
  </si>
  <si>
    <t>https://go.gov.sg/sdl-calculator</t>
  </si>
  <si>
    <t>11)</t>
  </si>
  <si>
    <t xml:space="preserve">Complete the necessary fields within the SDL Calculator and select the “Add” button to compute the SDL payable for the month. Use the “Reset” or </t>
  </si>
  <si>
    <t xml:space="preserve">“Reset All” buttons to clear inputs on the calculator in case you made a mistake. </t>
  </si>
  <si>
    <t>For Local employees in the sample dataset:</t>
  </si>
  <si>
    <t>For Foreign employees in the sample Dataset.</t>
  </si>
  <si>
    <t>12)</t>
  </si>
  <si>
    <t>Complete the fields in NOO Template based on the data computed. Columns E and G are formularized to automatically compute the amounts</t>
  </si>
  <si>
    <t>13)</t>
  </si>
  <si>
    <t xml:space="preserve">Please complete all the columns for all months for the NOA period, the total outstanding SDL payable will be automatically calculated. </t>
  </si>
  <si>
    <t>14)</t>
  </si>
  <si>
    <t>Please note that for months where the "Total SDL Paid for the month" is greater than the "Total SDL Payable for the month" i.e. (F) &gt; (E), the "Total SDL Paid for the month"</t>
  </si>
  <si>
    <t xml:space="preserve"> i.e. (F) will be taken as correct submission(s) by you, and objection(s) should not be declared for such months. If you wish to inform and seek refund of overpayment(s), please file a refund request at https://go.gov.sg/sdlrefund with justifications for the corrected amount(s) separately.</t>
  </si>
  <si>
    <t>15)</t>
  </si>
  <si>
    <t xml:space="preserve">Once the preparation for NOO Template is complete, please upload NOO Template and submit your Notice of Objection
</t>
  </si>
  <si>
    <t>3. Please note Column (F) "Total SDL paid for the month ($)" should be in accordance to SSG's records, which is the Paid amount actual received by SSG prior to the date of the SDL NOA. SSG records shall prevail if there is any deviation. If you disagree with our records, please contact SSG through SSG Service Portal.</t>
  </si>
  <si>
    <t xml:space="preserve">Please be reminded that, under Regulation 4 of the Skills Development Levy Regulations, every employer liable to pay SDL must prepare and keep a register containing, </t>
  </si>
  <si>
    <t xml:space="preserve">The SDL rate is 0.25% of the monthly wages* for each employee*, with the minimum payable of $2 (for employee earning less than $800 a month) and a </t>
  </si>
  <si>
    <t xml:space="preserve">The total wagesof local and/or foreign employees who earn between $800.00 and $4,500.00 in the month </t>
  </si>
  <si>
    <t xml:space="preserve">The following data set is a sample of a company’s wages paid to it employees. It serves as a reference point for how you can verify your SDL payable. </t>
  </si>
  <si>
    <t>Wages</t>
  </si>
  <si>
    <t>b. Total wages of employees who earn between $800.00 and $4,500.00 in the month</t>
  </si>
  <si>
    <t>Version 3. Effective 5 Dec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</si>
</sst>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Red]\-&quot;$&quot;#,##0"/>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2"/>
      <name val="Calibri"/>
      <family val="2"/>
      <scheme val="minor"/>
    </font>
    <font>
      <b/>
      <sz val="10"/>
      <name val="Calibri"/>
      <family val="2"/>
      <scheme val="minor"/>
    </font>
    <font>
      <sz val="11"/>
      <name val="Calibri"/>
      <family val="2"/>
      <scheme val="minor"/>
    </font>
    <font>
      <b/>
      <sz val="11"/>
      <name val="Calibri"/>
      <family val="2"/>
      <scheme val="minor"/>
    </font>
    <font>
      <i/>
      <sz val="8"/>
      <name val="Calibri"/>
      <family val="2"/>
      <scheme val="minor"/>
    </font>
    <font>
      <sz val="10"/>
      <name val="Calibri"/>
      <family val="2"/>
      <scheme val="minor"/>
    </font>
    <font>
      <sz val="8"/>
      <color theme="1"/>
      <name val="Calibri"/>
      <family val="2"/>
      <scheme val="minor"/>
    </font>
    <font>
      <i/>
      <sz val="10"/>
      <name val="Calibri"/>
      <family val="2"/>
      <scheme val="minor"/>
    </font>
    <font>
      <u/>
      <sz val="11"/>
      <color theme="10"/>
      <name val="Calibri"/>
      <family val="2"/>
      <scheme val="minor"/>
    </font>
    <font>
      <b/>
      <u/>
      <sz val="12"/>
      <name val="Calibri"/>
      <family val="2"/>
      <scheme val="minor"/>
    </font>
    <font>
      <u/>
      <sz val="11"/>
      <name val="Calibri"/>
      <family val="2"/>
      <scheme val="minor"/>
    </font>
    <font>
      <sz val="11"/>
      <color rgb="FF00B050"/>
      <name val="Calibri"/>
      <family val="2"/>
      <scheme val="minor"/>
    </font>
    <font>
      <i/>
      <sz val="11"/>
      <name val="Calibri"/>
      <family val="2"/>
      <scheme val="minor"/>
    </font>
    <font>
      <b/>
      <sz val="9"/>
      <name val="Calibri"/>
      <family val="2"/>
      <scheme val="minor"/>
    </font>
    <font>
      <b/>
      <sz val="9"/>
      <color rgb="FF000000"/>
      <name val="Calibri"/>
      <family val="2"/>
      <scheme val="minor"/>
    </font>
    <font>
      <sz val="9"/>
      <color theme="1"/>
      <name val="Calibri"/>
      <family val="2"/>
      <scheme val="minor"/>
    </font>
    <font>
      <u/>
      <sz val="11"/>
      <color theme="1"/>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D9D9D9"/>
        <bgColor indexed="64"/>
      </patternFill>
    </fill>
  </fills>
  <borders count="2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3">
    <xf numFmtId="0" fontId="0" fillId="0" borderId="0"/>
    <xf numFmtId="44" fontId="1" fillId="0" borderId="0" applyFont="0" applyFill="0" applyBorder="0" applyAlignment="0" applyProtection="0"/>
    <xf numFmtId="0" fontId="11" fillId="0" borderId="0" applyNumberFormat="0" applyFill="0" applyBorder="0" applyAlignment="0" applyProtection="0"/>
  </cellStyleXfs>
  <cellXfs count="92">
    <xf numFmtId="0" fontId="0" fillId="0" borderId="0" xfId="0"/>
    <xf numFmtId="0" fontId="6" fillId="0" borderId="12" xfId="0" applyFont="1" applyBorder="1" applyAlignment="1">
      <alignment horizontal="center" vertical="center" wrapText="1"/>
    </xf>
    <xf numFmtId="2" fontId="0" fillId="0" borderId="12" xfId="0" applyNumberFormat="1" applyBorder="1" applyAlignment="1" applyProtection="1">
      <alignment horizontal="right"/>
      <protection locked="0"/>
    </xf>
    <xf numFmtId="0" fontId="10" fillId="0" borderId="0" xfId="0" applyFont="1" applyAlignment="1">
      <alignment vertical="center"/>
    </xf>
    <xf numFmtId="0" fontId="5" fillId="3" borderId="0" xfId="0" applyFont="1" applyFill="1"/>
    <xf numFmtId="0" fontId="0" fillId="3" borderId="0" xfId="0" applyFill="1"/>
    <xf numFmtId="0" fontId="12" fillId="0" borderId="0" xfId="0" applyFont="1" applyAlignment="1">
      <alignment vertical="center"/>
    </xf>
    <xf numFmtId="0" fontId="4" fillId="0" borderId="0" xfId="0" applyFont="1"/>
    <xf numFmtId="0" fontId="14" fillId="3" borderId="0" xfId="0" applyFont="1" applyFill="1"/>
    <xf numFmtId="0" fontId="6" fillId="3" borderId="0" xfId="0" applyFont="1" applyFill="1"/>
    <xf numFmtId="0" fontId="2" fillId="3" borderId="0" xfId="0" applyFont="1" applyFill="1"/>
    <xf numFmtId="0" fontId="15" fillId="3" borderId="0" xfId="0" applyFont="1" applyFill="1"/>
    <xf numFmtId="0" fontId="13" fillId="3" borderId="0" xfId="0" applyFont="1" applyFill="1"/>
    <xf numFmtId="0" fontId="17" fillId="4" borderId="14"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8" fillId="0" borderId="14" xfId="0" applyFont="1" applyBorder="1" applyAlignment="1">
      <alignment horizontal="center" vertical="center" wrapText="1"/>
    </xf>
    <xf numFmtId="0" fontId="18" fillId="0" borderId="11" xfId="0" applyFont="1" applyBorder="1" applyAlignment="1">
      <alignment vertical="center" wrapText="1"/>
    </xf>
    <xf numFmtId="44" fontId="18" fillId="0" borderId="11" xfId="1" applyFont="1" applyBorder="1" applyAlignment="1" applyProtection="1">
      <alignment vertical="center" wrapText="1"/>
    </xf>
    <xf numFmtId="0" fontId="9" fillId="3" borderId="0" xfId="0" applyFont="1" applyFill="1" applyAlignment="1">
      <alignment vertical="center"/>
    </xf>
    <xf numFmtId="0" fontId="17" fillId="4" borderId="17" xfId="0" applyFont="1" applyFill="1" applyBorder="1" applyAlignment="1">
      <alignment horizontal="center" vertical="center" wrapText="1"/>
    </xf>
    <xf numFmtId="0" fontId="17" fillId="4" borderId="18" xfId="0" applyFont="1" applyFill="1" applyBorder="1" applyAlignment="1">
      <alignment horizontal="center" vertical="center" wrapText="1"/>
    </xf>
    <xf numFmtId="0" fontId="18" fillId="0" borderId="12" xfId="0" applyFont="1" applyBorder="1" applyAlignment="1">
      <alignment horizontal="center" vertical="center" wrapText="1"/>
    </xf>
    <xf numFmtId="0" fontId="18" fillId="0" borderId="20" xfId="0" applyFont="1" applyBorder="1" applyAlignment="1">
      <alignment horizontal="center" vertical="center" wrapText="1"/>
    </xf>
    <xf numFmtId="164" fontId="18" fillId="0" borderId="12" xfId="0" applyNumberFormat="1" applyFont="1" applyBorder="1" applyAlignment="1">
      <alignment horizontal="center" vertical="center" wrapText="1"/>
    </xf>
    <xf numFmtId="164" fontId="18" fillId="0" borderId="20" xfId="0" applyNumberFormat="1" applyFont="1" applyBorder="1" applyAlignment="1">
      <alignment horizontal="center" vertical="center" wrapText="1"/>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11" fillId="3" borderId="0" xfId="2" applyFill="1" applyProtection="1"/>
    <xf numFmtId="0" fontId="19" fillId="0" borderId="0" xfId="0" applyFont="1"/>
    <xf numFmtId="0" fontId="0" fillId="3" borderId="4" xfId="0" applyFill="1" applyBorder="1"/>
    <xf numFmtId="0" fontId="0" fillId="3" borderId="5" xfId="0" applyFill="1" applyBorder="1"/>
    <xf numFmtId="0" fontId="0" fillId="3" borderId="24" xfId="0" applyFill="1" applyBorder="1"/>
    <xf numFmtId="0" fontId="0" fillId="3" borderId="7" xfId="0" applyFill="1" applyBorder="1"/>
    <xf numFmtId="0" fontId="0" fillId="3" borderId="25" xfId="0" applyFill="1" applyBorder="1"/>
    <xf numFmtId="0" fontId="0" fillId="3" borderId="9" xfId="0" applyFill="1" applyBorder="1"/>
    <xf numFmtId="0" fontId="0" fillId="3" borderId="10" xfId="0" applyFill="1" applyBorder="1"/>
    <xf numFmtId="0" fontId="0" fillId="3" borderId="26" xfId="0" applyFill="1" applyBorder="1"/>
    <xf numFmtId="0" fontId="2" fillId="0" borderId="12" xfId="0" applyFont="1" applyBorder="1" applyAlignment="1">
      <alignment horizontal="center" vertical="center" wrapText="1"/>
    </xf>
    <xf numFmtId="17" fontId="0" fillId="0" borderId="12" xfId="0" applyNumberFormat="1" applyBorder="1" applyAlignment="1">
      <alignment horizontal="center" wrapText="1"/>
    </xf>
    <xf numFmtId="1" fontId="0" fillId="0" borderId="12" xfId="0" applyNumberFormat="1" applyBorder="1" applyAlignment="1">
      <alignment horizontal="center" wrapText="1"/>
    </xf>
    <xf numFmtId="2" fontId="0" fillId="0" borderId="12" xfId="0" applyNumberFormat="1" applyBorder="1" applyAlignment="1">
      <alignment horizontal="center" wrapText="1"/>
    </xf>
    <xf numFmtId="2" fontId="0" fillId="2" borderId="12" xfId="0" applyNumberFormat="1" applyFill="1" applyBorder="1" applyAlignment="1">
      <alignment horizontal="center" wrapText="1"/>
    </xf>
    <xf numFmtId="2" fontId="0" fillId="0" borderId="12" xfId="0" applyNumberFormat="1" applyBorder="1"/>
    <xf numFmtId="2" fontId="0" fillId="2" borderId="12" xfId="0" applyNumberFormat="1" applyFill="1" applyBorder="1"/>
    <xf numFmtId="0" fontId="13" fillId="3" borderId="0" xfId="2" applyFont="1" applyFill="1" applyAlignment="1" applyProtection="1"/>
    <xf numFmtId="0" fontId="5" fillId="0" borderId="0" xfId="0" applyFont="1"/>
    <xf numFmtId="0" fontId="6" fillId="0" borderId="0" xfId="0" applyFont="1" applyAlignment="1">
      <alignment horizontal="left" vertical="top" wrapText="1"/>
    </xf>
    <xf numFmtId="0" fontId="5" fillId="0" borderId="0" xfId="0" applyFont="1" applyAlignment="1">
      <alignment horizontal="center" vertical="top" wrapText="1"/>
    </xf>
    <xf numFmtId="0" fontId="6" fillId="0" borderId="0" xfId="0" applyFont="1" applyAlignment="1">
      <alignment horizontal="right" vertical="top"/>
    </xf>
    <xf numFmtId="0" fontId="5" fillId="0" borderId="0" xfId="0" applyFont="1" applyAlignment="1">
      <alignment vertical="top"/>
    </xf>
    <xf numFmtId="0" fontId="7" fillId="0" borderId="0" xfId="0" applyFont="1" applyAlignment="1">
      <alignment horizontal="left" vertical="top"/>
    </xf>
    <xf numFmtId="0" fontId="5" fillId="0" borderId="0" xfId="0" applyFont="1" applyAlignment="1">
      <alignment horizontal="center" wrapText="1"/>
    </xf>
    <xf numFmtId="0" fontId="4" fillId="0" borderId="4" xfId="0" applyFont="1" applyBorder="1" applyAlignment="1">
      <alignment horizontal="left" vertical="top"/>
    </xf>
    <xf numFmtId="0" fontId="8" fillId="0" borderId="5" xfId="0" applyFont="1" applyBorder="1" applyAlignment="1">
      <alignment wrapText="1"/>
    </xf>
    <xf numFmtId="0" fontId="5" fillId="0" borderId="5" xfId="0" applyFont="1" applyBorder="1"/>
    <xf numFmtId="0" fontId="5" fillId="0" borderId="6" xfId="0" applyFont="1" applyBorder="1"/>
    <xf numFmtId="0" fontId="4" fillId="0" borderId="7" xfId="0" applyFont="1" applyBorder="1" applyAlignment="1">
      <alignment horizontal="left" vertical="top"/>
    </xf>
    <xf numFmtId="0" fontId="8" fillId="0" borderId="0" xfId="0" applyFont="1" applyAlignment="1">
      <alignment wrapText="1"/>
    </xf>
    <xf numFmtId="0" fontId="5" fillId="0" borderId="8" xfId="0" applyFont="1" applyBorder="1"/>
    <xf numFmtId="0" fontId="7" fillId="0" borderId="9" xfId="0" applyFont="1" applyBorder="1" applyAlignment="1">
      <alignment horizontal="left" vertical="top"/>
    </xf>
    <xf numFmtId="0" fontId="5" fillId="0" borderId="10" xfId="0" applyFont="1" applyBorder="1" applyAlignment="1">
      <alignment horizontal="center" wrapText="1"/>
    </xf>
    <xf numFmtId="0" fontId="5" fillId="0" borderId="10" xfId="0" applyFont="1" applyBorder="1"/>
    <xf numFmtId="0" fontId="5" fillId="0" borderId="11" xfId="0" applyFont="1" applyBorder="1"/>
    <xf numFmtId="17" fontId="0" fillId="0" borderId="12" xfId="0" applyNumberFormat="1" applyBorder="1" applyAlignment="1">
      <alignment horizontal="center" vertical="center" wrapText="1"/>
    </xf>
    <xf numFmtId="2" fontId="0" fillId="2" borderId="12" xfId="0" applyNumberFormat="1" applyFill="1" applyBorder="1" applyAlignment="1">
      <alignment horizontal="right"/>
    </xf>
    <xf numFmtId="17" fontId="0" fillId="0" borderId="0" xfId="0" applyNumberFormat="1" applyAlignment="1">
      <alignment horizontal="center" vertical="center" wrapText="1"/>
    </xf>
    <xf numFmtId="0" fontId="0" fillId="0" borderId="0" xfId="0" applyAlignment="1">
      <alignment horizontal="center" wrapText="1"/>
    </xf>
    <xf numFmtId="0" fontId="6" fillId="0" borderId="0" xfId="0" applyFont="1" applyAlignment="1">
      <alignment horizontal="right"/>
    </xf>
    <xf numFmtId="0" fontId="0" fillId="0" borderId="0" xfId="0" applyAlignment="1">
      <alignment horizontal="left"/>
    </xf>
    <xf numFmtId="0" fontId="9" fillId="0" borderId="0" xfId="0" applyFont="1" applyAlignment="1">
      <alignment vertical="center"/>
    </xf>
    <xf numFmtId="0" fontId="0" fillId="0" borderId="0" xfId="0" applyAlignment="1">
      <alignment wrapText="1"/>
    </xf>
    <xf numFmtId="2" fontId="0" fillId="2" borderId="13" xfId="0" applyNumberFormat="1" applyFill="1" applyBorder="1" applyAlignment="1">
      <alignment horizontal="center" wrapText="1"/>
    </xf>
    <xf numFmtId="0" fontId="4" fillId="0" borderId="7" xfId="0" applyFont="1" applyBorder="1" applyAlignment="1">
      <alignment horizontal="left" vertical="top" wrapText="1"/>
    </xf>
    <xf numFmtId="0" fontId="4" fillId="0" borderId="0" xfId="0" applyFont="1" applyAlignment="1">
      <alignment horizontal="left" vertical="top" wrapText="1"/>
    </xf>
    <xf numFmtId="0" fontId="4" fillId="0" borderId="8" xfId="0" applyFont="1" applyBorder="1" applyAlignment="1">
      <alignment horizontal="left" vertical="top" wrapText="1"/>
    </xf>
    <xf numFmtId="0" fontId="3" fillId="0" borderId="0" xfId="0" applyFont="1" applyAlignment="1">
      <alignment horizontal="center" wrapText="1"/>
    </xf>
    <xf numFmtId="0" fontId="4" fillId="0" borderId="0" xfId="0" applyFont="1" applyAlignment="1">
      <alignment horizontal="center" wrapText="1"/>
    </xf>
    <xf numFmtId="0" fontId="5" fillId="0" borderId="1" xfId="0" applyFont="1" applyBorder="1" applyAlignment="1" applyProtection="1">
      <alignment horizontal="center" vertical="top" wrapText="1"/>
      <protection locked="0"/>
    </xf>
    <xf numFmtId="0" fontId="5" fillId="0" borderId="2" xfId="0" applyFont="1" applyBorder="1" applyAlignment="1" applyProtection="1">
      <alignment horizontal="center" vertical="top" wrapText="1"/>
      <protection locked="0"/>
    </xf>
    <xf numFmtId="0" fontId="5" fillId="0" borderId="3" xfId="0" applyFont="1" applyBorder="1" applyAlignment="1" applyProtection="1">
      <alignment horizontal="center" vertical="top" wrapText="1"/>
      <protection locked="0"/>
    </xf>
    <xf numFmtId="0" fontId="18" fillId="0" borderId="19" xfId="0" applyFont="1" applyBorder="1" applyAlignment="1">
      <alignment horizontal="left" vertical="center" wrapText="1"/>
    </xf>
    <xf numFmtId="0" fontId="18" fillId="0" borderId="12" xfId="0" applyFont="1" applyBorder="1" applyAlignment="1">
      <alignment horizontal="left" vertical="center" wrapText="1"/>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16" fillId="4" borderId="4" xfId="0" applyFont="1" applyFill="1" applyBorder="1" applyAlignment="1">
      <alignment vertical="center" wrapText="1"/>
    </xf>
    <xf numFmtId="0" fontId="16" fillId="4" borderId="5" xfId="0" applyFont="1" applyFill="1" applyBorder="1" applyAlignment="1">
      <alignment vertical="center" wrapText="1"/>
    </xf>
    <xf numFmtId="0" fontId="16" fillId="4" borderId="6" xfId="0" applyFont="1" applyFill="1" applyBorder="1" applyAlignment="1">
      <alignment vertical="center" wrapText="1"/>
    </xf>
    <xf numFmtId="0" fontId="17" fillId="4" borderId="9" xfId="0" applyFont="1" applyFill="1" applyBorder="1" applyAlignment="1">
      <alignment vertical="top" wrapText="1"/>
    </xf>
    <xf numFmtId="0" fontId="17" fillId="4" borderId="10" xfId="0" applyFont="1" applyFill="1" applyBorder="1" applyAlignment="1">
      <alignment vertical="top" wrapText="1"/>
    </xf>
    <xf numFmtId="0" fontId="17" fillId="4" borderId="11" xfId="0" applyFont="1" applyFill="1" applyBorder="1" applyAlignment="1">
      <alignment vertical="top" wrapText="1"/>
    </xf>
    <xf numFmtId="0" fontId="17" fillId="4" borderId="15" xfId="0" applyFont="1" applyFill="1" applyBorder="1" applyAlignment="1">
      <alignment horizontal="center" vertical="center" wrapText="1"/>
    </xf>
    <xf numFmtId="0" fontId="17" fillId="4" borderId="16" xfId="0" applyFont="1" applyFill="1" applyBorder="1" applyAlignment="1">
      <alignment horizontal="center"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168764</xdr:colOff>
      <xdr:row>61</xdr:row>
      <xdr:rowOff>20710</xdr:rowOff>
    </xdr:from>
    <xdr:to>
      <xdr:col>2</xdr:col>
      <xdr:colOff>168764</xdr:colOff>
      <xdr:row>82</xdr:row>
      <xdr:rowOff>150091</xdr:rowOff>
    </xdr:to>
    <xdr:pic>
      <xdr:nvPicPr>
        <xdr:cNvPr id="2" name="Picture 1">
          <a:extLst>
            <a:ext uri="{FF2B5EF4-FFF2-40B4-BE49-F238E27FC236}">
              <a16:creationId xmlns:a16="http://schemas.microsoft.com/office/drawing/2014/main" id="{B6D96B7D-3C2A-49F1-8904-D753092D1DD6}"/>
            </a:ext>
          </a:extLst>
        </xdr:cNvPr>
        <xdr:cNvPicPr>
          <a:picLocks noChangeAspect="1"/>
        </xdr:cNvPicPr>
      </xdr:nvPicPr>
      <xdr:blipFill rotWithShape="1">
        <a:blip xmlns:r="http://schemas.openxmlformats.org/officeDocument/2006/relationships" r:embed="rId1"/>
        <a:srcRect l="33241" t="13750" r="34676" b="6330"/>
        <a:stretch/>
      </xdr:blipFill>
      <xdr:spPr>
        <a:xfrm>
          <a:off x="664064" y="13933560"/>
          <a:ext cx="2824396" cy="3996531"/>
        </a:xfrm>
        <a:prstGeom prst="rect">
          <a:avLst/>
        </a:prstGeom>
      </xdr:spPr>
    </xdr:pic>
    <xdr:clientData/>
  </xdr:twoCellAnchor>
  <xdr:twoCellAnchor editAs="oneCell">
    <xdr:from>
      <xdr:col>2</xdr:col>
      <xdr:colOff>151376</xdr:colOff>
      <xdr:row>86</xdr:row>
      <xdr:rowOff>34634</xdr:rowOff>
    </xdr:from>
    <xdr:to>
      <xdr:col>2</xdr:col>
      <xdr:colOff>151376</xdr:colOff>
      <xdr:row>107</xdr:row>
      <xdr:rowOff>136319</xdr:rowOff>
    </xdr:to>
    <xdr:pic>
      <xdr:nvPicPr>
        <xdr:cNvPr id="3" name="Picture 2">
          <a:extLst>
            <a:ext uri="{FF2B5EF4-FFF2-40B4-BE49-F238E27FC236}">
              <a16:creationId xmlns:a16="http://schemas.microsoft.com/office/drawing/2014/main" id="{80820A0F-99DF-40DD-AB8D-D94DC480426F}"/>
            </a:ext>
          </a:extLst>
        </xdr:cNvPr>
        <xdr:cNvPicPr>
          <a:picLocks noChangeAspect="1"/>
        </xdr:cNvPicPr>
      </xdr:nvPicPr>
      <xdr:blipFill rotWithShape="1">
        <a:blip xmlns:r="http://schemas.openxmlformats.org/officeDocument/2006/relationships" r:embed="rId2"/>
        <a:srcRect l="33516" t="13029" r="35027" b="6284"/>
        <a:stretch/>
      </xdr:blipFill>
      <xdr:spPr>
        <a:xfrm>
          <a:off x="646676" y="18563934"/>
          <a:ext cx="2841783" cy="3968835"/>
        </a:xfrm>
        <a:prstGeom prst="rect">
          <a:avLst/>
        </a:prstGeom>
      </xdr:spPr>
    </xdr:pic>
    <xdr:clientData/>
  </xdr:twoCellAnchor>
  <xdr:twoCellAnchor editAs="oneCell">
    <xdr:from>
      <xdr:col>2</xdr:col>
      <xdr:colOff>31750</xdr:colOff>
      <xdr:row>61</xdr:row>
      <xdr:rowOff>63500</xdr:rowOff>
    </xdr:from>
    <xdr:to>
      <xdr:col>6</xdr:col>
      <xdr:colOff>1041400</xdr:colOff>
      <xdr:row>83</xdr:row>
      <xdr:rowOff>14504</xdr:rowOff>
    </xdr:to>
    <xdr:pic>
      <xdr:nvPicPr>
        <xdr:cNvPr id="4" name="Picture 3">
          <a:extLst>
            <a:ext uri="{FF2B5EF4-FFF2-40B4-BE49-F238E27FC236}">
              <a16:creationId xmlns:a16="http://schemas.microsoft.com/office/drawing/2014/main" id="{8640DCAD-90B2-4D19-AAA0-39EFE4B1CF1B}"/>
            </a:ext>
          </a:extLst>
        </xdr:cNvPr>
        <xdr:cNvPicPr>
          <a:picLocks noChangeAspect="1"/>
        </xdr:cNvPicPr>
      </xdr:nvPicPr>
      <xdr:blipFill rotWithShape="1">
        <a:blip xmlns:r="http://schemas.openxmlformats.org/officeDocument/2006/relationships" r:embed="rId1"/>
        <a:srcRect l="33241" t="13750" r="34676" b="6330"/>
        <a:stretch/>
      </xdr:blipFill>
      <xdr:spPr>
        <a:xfrm>
          <a:off x="527050" y="13976350"/>
          <a:ext cx="3136900" cy="4008654"/>
        </a:xfrm>
        <a:prstGeom prst="rect">
          <a:avLst/>
        </a:prstGeom>
      </xdr:spPr>
    </xdr:pic>
    <xdr:clientData/>
  </xdr:twoCellAnchor>
  <xdr:twoCellAnchor editAs="oneCell">
    <xdr:from>
      <xdr:col>2</xdr:col>
      <xdr:colOff>120650</xdr:colOff>
      <xdr:row>86</xdr:row>
      <xdr:rowOff>31750</xdr:rowOff>
    </xdr:from>
    <xdr:to>
      <xdr:col>6</xdr:col>
      <xdr:colOff>952369</xdr:colOff>
      <xdr:row>107</xdr:row>
      <xdr:rowOff>63007</xdr:rowOff>
    </xdr:to>
    <xdr:pic>
      <xdr:nvPicPr>
        <xdr:cNvPr id="5" name="Picture 4">
          <a:extLst>
            <a:ext uri="{FF2B5EF4-FFF2-40B4-BE49-F238E27FC236}">
              <a16:creationId xmlns:a16="http://schemas.microsoft.com/office/drawing/2014/main" id="{D5229521-A19B-44C3-ABC6-F6ACDFF5F423}"/>
            </a:ext>
          </a:extLst>
        </xdr:cNvPr>
        <xdr:cNvPicPr>
          <a:picLocks noChangeAspect="1"/>
        </xdr:cNvPicPr>
      </xdr:nvPicPr>
      <xdr:blipFill rotWithShape="1">
        <a:blip xmlns:r="http://schemas.openxmlformats.org/officeDocument/2006/relationships" r:embed="rId2"/>
        <a:srcRect l="33516" t="13029" r="35027" b="6284"/>
        <a:stretch/>
      </xdr:blipFill>
      <xdr:spPr>
        <a:xfrm>
          <a:off x="615950" y="18561050"/>
          <a:ext cx="2958969" cy="38984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gov.sg/sdl-calculat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F832D-296D-41C9-ABFA-B2110425BFF3}">
  <dimension ref="A1:H30"/>
  <sheetViews>
    <sheetView tabSelected="1" zoomScale="110" zoomScaleNormal="110" workbookViewId="0">
      <selection activeCell="A30" sqref="A30"/>
    </sheetView>
  </sheetViews>
  <sheetFormatPr defaultRowHeight="14.5" x14ac:dyDescent="0.35"/>
  <cols>
    <col min="1" max="1" width="16.453125" customWidth="1"/>
    <col min="2" max="6" width="17.54296875" customWidth="1"/>
    <col min="7" max="7" width="18.54296875" customWidth="1"/>
    <col min="8" max="8" width="27.26953125" customWidth="1"/>
  </cols>
  <sheetData>
    <row r="1" spans="1:8" ht="15.5" x14ac:dyDescent="0.35">
      <c r="A1" s="75" t="s">
        <v>0</v>
      </c>
      <c r="B1" s="75"/>
      <c r="C1" s="75"/>
      <c r="D1" s="75"/>
      <c r="E1" s="75"/>
      <c r="F1" s="75"/>
      <c r="G1" s="75"/>
      <c r="H1" s="75"/>
    </row>
    <row r="2" spans="1:8" x14ac:dyDescent="0.35">
      <c r="A2" s="76"/>
      <c r="B2" s="76"/>
      <c r="C2" s="76"/>
      <c r="D2" s="76"/>
      <c r="E2" s="76"/>
      <c r="F2" s="76"/>
      <c r="G2" s="76"/>
      <c r="H2" s="76"/>
    </row>
    <row r="3" spans="1:8" ht="15" thickBot="1" x14ac:dyDescent="0.4">
      <c r="A3" s="45"/>
      <c r="B3" s="45"/>
      <c r="C3" s="45"/>
      <c r="D3" s="45"/>
      <c r="E3" s="45"/>
      <c r="F3" s="45"/>
      <c r="G3" s="45"/>
      <c r="H3" s="45"/>
    </row>
    <row r="4" spans="1:8" ht="15" thickBot="1" x14ac:dyDescent="0.4">
      <c r="A4" s="46" t="s">
        <v>1</v>
      </c>
      <c r="B4" s="77"/>
      <c r="C4" s="78"/>
      <c r="D4" s="47"/>
      <c r="E4" s="48" t="s">
        <v>2</v>
      </c>
      <c r="F4" s="77"/>
      <c r="G4" s="79"/>
      <c r="H4" s="78"/>
    </row>
    <row r="5" spans="1:8" ht="15" thickBot="1" x14ac:dyDescent="0.4">
      <c r="A5" s="46" t="s">
        <v>3</v>
      </c>
      <c r="B5" s="77"/>
      <c r="C5" s="78"/>
      <c r="D5" s="49"/>
      <c r="E5" s="49"/>
      <c r="F5" s="49"/>
      <c r="G5" s="49"/>
      <c r="H5" s="49"/>
    </row>
    <row r="6" spans="1:8" x14ac:dyDescent="0.35">
      <c r="A6" s="50" t="s">
        <v>4</v>
      </c>
      <c r="B6" s="51"/>
      <c r="C6" s="51"/>
      <c r="D6" s="45"/>
      <c r="E6" s="45"/>
      <c r="F6" s="45"/>
      <c r="G6" s="45"/>
      <c r="H6" s="45"/>
    </row>
    <row r="7" spans="1:8" ht="15" thickBot="1" x14ac:dyDescent="0.4">
      <c r="A7" s="50"/>
      <c r="B7" s="51"/>
      <c r="C7" s="51"/>
      <c r="D7" s="45"/>
      <c r="E7" s="45"/>
      <c r="F7" s="45"/>
      <c r="G7" s="45"/>
      <c r="H7" s="45"/>
    </row>
    <row r="8" spans="1:8" x14ac:dyDescent="0.35">
      <c r="A8" s="52" t="s">
        <v>5</v>
      </c>
      <c r="B8" s="53"/>
      <c r="C8" s="53"/>
      <c r="D8" s="53"/>
      <c r="E8" s="53"/>
      <c r="F8" s="53"/>
      <c r="G8" s="54"/>
      <c r="H8" s="55"/>
    </row>
    <row r="9" spans="1:8" x14ac:dyDescent="0.35">
      <c r="A9" s="56"/>
      <c r="B9" s="57"/>
      <c r="C9" s="57"/>
      <c r="D9" s="57"/>
      <c r="E9" s="57"/>
      <c r="F9" s="57"/>
      <c r="G9" s="45"/>
      <c r="H9" s="58"/>
    </row>
    <row r="10" spans="1:8" ht="18.5" customHeight="1" x14ac:dyDescent="0.35">
      <c r="A10" s="56" t="s">
        <v>6</v>
      </c>
      <c r="B10" s="57"/>
      <c r="C10" s="57"/>
      <c r="D10" s="57"/>
      <c r="E10" s="57"/>
      <c r="F10" s="57"/>
      <c r="G10" s="45"/>
      <c r="H10" s="58"/>
    </row>
    <row r="11" spans="1:8" s="70" customFormat="1" ht="41" customHeight="1" x14ac:dyDescent="0.35">
      <c r="A11" s="72" t="s">
        <v>7</v>
      </c>
      <c r="B11" s="73"/>
      <c r="C11" s="73"/>
      <c r="D11" s="73"/>
      <c r="E11" s="73"/>
      <c r="F11" s="73"/>
      <c r="G11" s="73"/>
      <c r="H11" s="74"/>
    </row>
    <row r="12" spans="1:8" s="70" customFormat="1" ht="30" customHeight="1" x14ac:dyDescent="0.35">
      <c r="A12" s="72" t="s">
        <v>97</v>
      </c>
      <c r="B12" s="73"/>
      <c r="C12" s="73"/>
      <c r="D12" s="73"/>
      <c r="E12" s="73"/>
      <c r="F12" s="73"/>
      <c r="G12" s="73"/>
      <c r="H12" s="74"/>
    </row>
    <row r="13" spans="1:8" ht="15" thickBot="1" x14ac:dyDescent="0.4">
      <c r="A13" s="59"/>
      <c r="B13" s="60"/>
      <c r="C13" s="60"/>
      <c r="D13" s="61"/>
      <c r="E13" s="61"/>
      <c r="F13" s="61"/>
      <c r="G13" s="61"/>
      <c r="H13" s="62"/>
    </row>
    <row r="14" spans="1:8" x14ac:dyDescent="0.35">
      <c r="A14" s="45"/>
      <c r="B14" s="45"/>
      <c r="C14" s="45"/>
      <c r="D14" s="45"/>
      <c r="E14" s="45"/>
      <c r="F14" s="45"/>
      <c r="G14" s="45"/>
      <c r="H14" s="45"/>
    </row>
    <row r="15" spans="1:8" ht="101.5" x14ac:dyDescent="0.35">
      <c r="A15" s="1" t="s">
        <v>8</v>
      </c>
      <c r="B15" s="1" t="s">
        <v>9</v>
      </c>
      <c r="C15" s="1" t="s">
        <v>10</v>
      </c>
      <c r="D15" s="1" t="s">
        <v>11</v>
      </c>
      <c r="E15" s="1" t="s">
        <v>12</v>
      </c>
      <c r="F15" s="1" t="s">
        <v>13</v>
      </c>
      <c r="G15" s="1" t="s">
        <v>14</v>
      </c>
      <c r="H15" s="1" t="s">
        <v>15</v>
      </c>
    </row>
    <row r="16" spans="1:8" ht="21" customHeight="1" x14ac:dyDescent="0.35">
      <c r="A16" s="63">
        <v>44562</v>
      </c>
      <c r="B16" s="39">
        <v>0</v>
      </c>
      <c r="C16" s="40">
        <v>0</v>
      </c>
      <c r="D16" s="39">
        <v>0</v>
      </c>
      <c r="E16" s="40">
        <v>0</v>
      </c>
      <c r="F16" s="71">
        <f>ROUNDDOWN(C16+E16,0)</f>
        <v>0</v>
      </c>
      <c r="G16" s="2">
        <v>0</v>
      </c>
      <c r="H16" s="64">
        <f>IF((F16-G16&lt;0),"-",F16-G16)</f>
        <v>0</v>
      </c>
    </row>
    <row r="17" spans="1:8" ht="21" customHeight="1" x14ac:dyDescent="0.35">
      <c r="A17" s="63">
        <v>44593</v>
      </c>
      <c r="B17" s="39">
        <v>0</v>
      </c>
      <c r="C17" s="40">
        <v>0</v>
      </c>
      <c r="D17" s="39">
        <v>0</v>
      </c>
      <c r="E17" s="40">
        <v>0</v>
      </c>
      <c r="F17" s="71">
        <f t="shared" ref="F17:F27" si="0">ROUNDDOWN(C17+E17,0)</f>
        <v>0</v>
      </c>
      <c r="G17" s="2">
        <v>0</v>
      </c>
      <c r="H17" s="64">
        <f t="shared" ref="H17:H27" si="1">IF((F17-G17&lt;0),"-",F17-G17)</f>
        <v>0</v>
      </c>
    </row>
    <row r="18" spans="1:8" ht="21" customHeight="1" x14ac:dyDescent="0.35">
      <c r="A18" s="63">
        <v>44621</v>
      </c>
      <c r="B18" s="39">
        <v>0</v>
      </c>
      <c r="C18" s="40">
        <v>0</v>
      </c>
      <c r="D18" s="39">
        <v>0</v>
      </c>
      <c r="E18" s="40">
        <v>0</v>
      </c>
      <c r="F18" s="71">
        <f t="shared" si="0"/>
        <v>0</v>
      </c>
      <c r="G18" s="2">
        <v>0</v>
      </c>
      <c r="H18" s="64">
        <f t="shared" si="1"/>
        <v>0</v>
      </c>
    </row>
    <row r="19" spans="1:8" ht="21" customHeight="1" x14ac:dyDescent="0.35">
      <c r="A19" s="63">
        <v>44652</v>
      </c>
      <c r="B19" s="39">
        <v>0</v>
      </c>
      <c r="C19" s="40">
        <v>0</v>
      </c>
      <c r="D19" s="39">
        <v>0</v>
      </c>
      <c r="E19" s="40">
        <v>0</v>
      </c>
      <c r="F19" s="71">
        <f t="shared" si="0"/>
        <v>0</v>
      </c>
      <c r="G19" s="2">
        <v>0</v>
      </c>
      <c r="H19" s="64">
        <f t="shared" si="1"/>
        <v>0</v>
      </c>
    </row>
    <row r="20" spans="1:8" ht="21" customHeight="1" x14ac:dyDescent="0.35">
      <c r="A20" s="63">
        <v>44682</v>
      </c>
      <c r="B20" s="39">
        <v>0</v>
      </c>
      <c r="C20" s="40">
        <v>0</v>
      </c>
      <c r="D20" s="39">
        <v>0</v>
      </c>
      <c r="E20" s="40">
        <v>0</v>
      </c>
      <c r="F20" s="71">
        <f t="shared" si="0"/>
        <v>0</v>
      </c>
      <c r="G20" s="2">
        <v>0</v>
      </c>
      <c r="H20" s="64">
        <f t="shared" si="1"/>
        <v>0</v>
      </c>
    </row>
    <row r="21" spans="1:8" ht="21" customHeight="1" x14ac:dyDescent="0.35">
      <c r="A21" s="63">
        <v>44713</v>
      </c>
      <c r="B21" s="39">
        <v>0</v>
      </c>
      <c r="C21" s="40">
        <v>0</v>
      </c>
      <c r="D21" s="39">
        <v>0</v>
      </c>
      <c r="E21" s="40">
        <v>0</v>
      </c>
      <c r="F21" s="71">
        <f t="shared" si="0"/>
        <v>0</v>
      </c>
      <c r="G21" s="2">
        <v>0</v>
      </c>
      <c r="H21" s="64">
        <f t="shared" si="1"/>
        <v>0</v>
      </c>
    </row>
    <row r="22" spans="1:8" ht="21" customHeight="1" x14ac:dyDescent="0.35">
      <c r="A22" s="63">
        <v>44743</v>
      </c>
      <c r="B22" s="39">
        <v>0</v>
      </c>
      <c r="C22" s="40">
        <v>0</v>
      </c>
      <c r="D22" s="39">
        <v>0</v>
      </c>
      <c r="E22" s="40">
        <v>0</v>
      </c>
      <c r="F22" s="71">
        <f t="shared" si="0"/>
        <v>0</v>
      </c>
      <c r="G22" s="2">
        <v>0</v>
      </c>
      <c r="H22" s="64">
        <f t="shared" si="1"/>
        <v>0</v>
      </c>
    </row>
    <row r="23" spans="1:8" ht="21" customHeight="1" x14ac:dyDescent="0.35">
      <c r="A23" s="63">
        <v>44774</v>
      </c>
      <c r="B23" s="39">
        <v>0</v>
      </c>
      <c r="C23" s="40">
        <v>0</v>
      </c>
      <c r="D23" s="39">
        <v>0</v>
      </c>
      <c r="E23" s="40">
        <v>0</v>
      </c>
      <c r="F23" s="71">
        <f t="shared" si="0"/>
        <v>0</v>
      </c>
      <c r="G23" s="2">
        <v>0</v>
      </c>
      <c r="H23" s="64">
        <f t="shared" si="1"/>
        <v>0</v>
      </c>
    </row>
    <row r="24" spans="1:8" ht="21" customHeight="1" x14ac:dyDescent="0.35">
      <c r="A24" s="63">
        <v>44805</v>
      </c>
      <c r="B24" s="39">
        <v>0</v>
      </c>
      <c r="C24" s="40">
        <v>0</v>
      </c>
      <c r="D24" s="39">
        <v>0</v>
      </c>
      <c r="E24" s="40">
        <v>0</v>
      </c>
      <c r="F24" s="71">
        <f t="shared" si="0"/>
        <v>0</v>
      </c>
      <c r="G24" s="2">
        <v>0</v>
      </c>
      <c r="H24" s="64">
        <f t="shared" si="1"/>
        <v>0</v>
      </c>
    </row>
    <row r="25" spans="1:8" ht="21" customHeight="1" x14ac:dyDescent="0.35">
      <c r="A25" s="63">
        <v>44835</v>
      </c>
      <c r="B25" s="39">
        <v>0</v>
      </c>
      <c r="C25" s="40">
        <v>0</v>
      </c>
      <c r="D25" s="39">
        <v>0</v>
      </c>
      <c r="E25" s="40">
        <v>0</v>
      </c>
      <c r="F25" s="71">
        <f t="shared" si="0"/>
        <v>0</v>
      </c>
      <c r="G25" s="2">
        <v>0</v>
      </c>
      <c r="H25" s="64">
        <f t="shared" si="1"/>
        <v>0</v>
      </c>
    </row>
    <row r="26" spans="1:8" ht="21" customHeight="1" x14ac:dyDescent="0.35">
      <c r="A26" s="63">
        <v>44866</v>
      </c>
      <c r="B26" s="39">
        <v>0</v>
      </c>
      <c r="C26" s="40">
        <v>0</v>
      </c>
      <c r="D26" s="39">
        <v>0</v>
      </c>
      <c r="E26" s="40">
        <v>0</v>
      </c>
      <c r="F26" s="71">
        <f t="shared" si="0"/>
        <v>0</v>
      </c>
      <c r="G26" s="2">
        <v>0</v>
      </c>
      <c r="H26" s="64">
        <f t="shared" si="1"/>
        <v>0</v>
      </c>
    </row>
    <row r="27" spans="1:8" ht="21" customHeight="1" x14ac:dyDescent="0.35">
      <c r="A27" s="63">
        <v>44896</v>
      </c>
      <c r="B27" s="39">
        <v>0</v>
      </c>
      <c r="C27" s="40">
        <v>0</v>
      </c>
      <c r="D27" s="39">
        <v>0</v>
      </c>
      <c r="E27" s="40">
        <v>0</v>
      </c>
      <c r="F27" s="71">
        <f t="shared" si="0"/>
        <v>0</v>
      </c>
      <c r="G27" s="2">
        <v>0</v>
      </c>
      <c r="H27" s="64">
        <f t="shared" si="1"/>
        <v>0</v>
      </c>
    </row>
    <row r="28" spans="1:8" ht="21" customHeight="1" x14ac:dyDescent="0.35">
      <c r="A28" s="65"/>
      <c r="B28" s="66"/>
      <c r="C28" s="66"/>
      <c r="D28" s="66"/>
      <c r="E28" s="66"/>
      <c r="G28" s="67" t="s">
        <v>16</v>
      </c>
      <c r="H28" s="64">
        <f>SUMIF(H16:H27,"&gt;=0")</f>
        <v>0</v>
      </c>
    </row>
    <row r="29" spans="1:8" x14ac:dyDescent="0.35">
      <c r="A29" s="68"/>
      <c r="B29" s="66"/>
      <c r="C29" s="66"/>
      <c r="D29" s="66"/>
      <c r="E29" s="66"/>
    </row>
    <row r="30" spans="1:8" x14ac:dyDescent="0.35">
      <c r="A30" s="3" t="s">
        <v>104</v>
      </c>
      <c r="G30" s="69"/>
    </row>
  </sheetData>
  <sheetProtection algorithmName="SHA-512" hashValue="IxiFPBOb9Ge7CVPrzrL0EpdusPHDrypQO3kfnE4R8F/kjnJ6jhJZhCwetSqQNDi2op8EjWFn3yLWtvELTn8qTQ==" saltValue="WRsGGNRin/HkY/Ofyw9BDg==" spinCount="100000" sheet="1" objects="1" scenarios="1"/>
  <protectedRanges>
    <protectedRange sqref="B16:E27" name="Range1"/>
    <protectedRange algorithmName="SHA-512" hashValue="HxXJegUj6JOQvFAogVKRypc8lm095gUPXNKg0WDR2G5OXNpGpP8ycpmdCZS15dt/r2XCIa3/20ALBWaufqmRLw==" saltValue="FT5eZ/+EX0EcZweZVOZDIw==" spinCount="100000" sqref="F16:F27" name="Range1_1"/>
  </protectedRanges>
  <mergeCells count="7">
    <mergeCell ref="A12:H12"/>
    <mergeCell ref="A1:H1"/>
    <mergeCell ref="A2:H2"/>
    <mergeCell ref="B4:C4"/>
    <mergeCell ref="F4:H4"/>
    <mergeCell ref="B5:C5"/>
    <mergeCell ref="A11:H11"/>
  </mergeCells>
  <dataValidations count="2">
    <dataValidation type="whole" showInputMessage="1" showErrorMessage="1" sqref="B16:B27 D16:D27" xr:uid="{80B0B510-2B04-4CD8-BC45-9F53D6DA6248}">
      <formula1>0</formula1>
      <formula2>99999999999999</formula2>
    </dataValidation>
    <dataValidation type="decimal" showInputMessage="1" showErrorMessage="1" sqref="H16:H28 C16:C27 E16:G27" xr:uid="{FB76E9B8-CB2D-4784-884D-5FA8569614C4}">
      <formula1>0</formula1>
      <formula2>99999999999999</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C72D3-F348-4368-A693-97CCEDE0CEEB}">
  <dimension ref="A1:AA137"/>
  <sheetViews>
    <sheetView workbookViewId="0">
      <selection activeCell="B125" sqref="B125"/>
    </sheetView>
  </sheetViews>
  <sheetFormatPr defaultColWidth="0" defaultRowHeight="14.5" customHeight="1" zeroHeight="1" x14ac:dyDescent="0.35"/>
  <cols>
    <col min="1" max="4" width="3.54296875" style="5" customWidth="1"/>
    <col min="5" max="5" width="8.81640625" style="5" customWidth="1"/>
    <col min="6" max="6" width="14.54296875" style="5" customWidth="1"/>
    <col min="7" max="10" width="16.453125" style="5" customWidth="1"/>
    <col min="11" max="11" width="14.7265625" style="5" customWidth="1"/>
    <col min="12" max="12" width="16.453125" style="5" customWidth="1"/>
    <col min="13" max="13" width="14.81640625" style="5" customWidth="1"/>
    <col min="14" max="27" width="8.81640625" style="5" customWidth="1"/>
    <col min="28" max="16384" width="8.81640625" style="5" hidden="1"/>
  </cols>
  <sheetData>
    <row r="1" spans="1:10" x14ac:dyDescent="0.35">
      <c r="A1" s="4"/>
      <c r="B1" s="4"/>
      <c r="C1" s="4"/>
      <c r="D1" s="4"/>
      <c r="E1" s="4"/>
      <c r="F1" s="4"/>
      <c r="G1" s="4"/>
      <c r="H1" s="4"/>
      <c r="I1" s="4"/>
      <c r="J1" s="4"/>
    </row>
    <row r="2" spans="1:10" s="4" customFormat="1" ht="15.5" x14ac:dyDescent="0.35">
      <c r="B2" s="6" t="s">
        <v>17</v>
      </c>
      <c r="C2" s="6"/>
    </row>
    <row r="3" spans="1:10" x14ac:dyDescent="0.35">
      <c r="A3" s="4"/>
      <c r="B3" s="4"/>
      <c r="C3" s="4"/>
      <c r="D3" s="4"/>
      <c r="E3" s="4"/>
      <c r="F3" s="4"/>
      <c r="G3" s="4"/>
      <c r="H3" s="4"/>
      <c r="I3" s="4"/>
      <c r="J3" s="4"/>
    </row>
    <row r="4" spans="1:10" s="4" customFormat="1" x14ac:dyDescent="0.35">
      <c r="B4" s="7" t="s">
        <v>18</v>
      </c>
    </row>
    <row r="5" spans="1:10" s="4" customFormat="1" x14ac:dyDescent="0.35">
      <c r="B5" s="4" t="s">
        <v>19</v>
      </c>
      <c r="C5" s="4" t="s">
        <v>20</v>
      </c>
    </row>
    <row r="6" spans="1:10" s="4" customFormat="1" x14ac:dyDescent="0.35">
      <c r="C6" s="4" t="s">
        <v>21</v>
      </c>
    </row>
    <row r="7" spans="1:10" s="4" customFormat="1" x14ac:dyDescent="0.35">
      <c r="B7" s="4" t="s">
        <v>22</v>
      </c>
      <c r="C7" s="4" t="s">
        <v>23</v>
      </c>
    </row>
    <row r="8" spans="1:10" s="4" customFormat="1" x14ac:dyDescent="0.35">
      <c r="B8" s="4" t="s">
        <v>24</v>
      </c>
      <c r="C8" s="4" t="s">
        <v>25</v>
      </c>
    </row>
    <row r="9" spans="1:10" s="4" customFormat="1" x14ac:dyDescent="0.35">
      <c r="B9" s="4" t="s">
        <v>26</v>
      </c>
      <c r="C9" s="4" t="s">
        <v>27</v>
      </c>
    </row>
    <row r="10" spans="1:10" s="4" customFormat="1" x14ac:dyDescent="0.35">
      <c r="C10" s="4" t="s">
        <v>28</v>
      </c>
    </row>
    <row r="11" spans="1:10" s="4" customFormat="1" x14ac:dyDescent="0.35">
      <c r="B11" s="4" t="s">
        <v>29</v>
      </c>
      <c r="C11" s="4" t="s">
        <v>30</v>
      </c>
    </row>
    <row r="12" spans="1:10" s="4" customFormat="1" x14ac:dyDescent="0.35">
      <c r="C12" s="4" t="s">
        <v>31</v>
      </c>
    </row>
    <row r="13" spans="1:10" s="4" customFormat="1" x14ac:dyDescent="0.35">
      <c r="B13" s="4" t="s">
        <v>32</v>
      </c>
      <c r="C13" s="4" t="s">
        <v>98</v>
      </c>
    </row>
    <row r="14" spans="1:10" s="4" customFormat="1" x14ac:dyDescent="0.35">
      <c r="C14" s="4" t="s">
        <v>33</v>
      </c>
    </row>
    <row r="15" spans="1:10" s="4" customFormat="1" x14ac:dyDescent="0.35">
      <c r="C15" s="4" t="s">
        <v>34</v>
      </c>
    </row>
    <row r="16" spans="1:10" x14ac:dyDescent="0.35">
      <c r="A16" s="4"/>
      <c r="B16" s="4"/>
      <c r="C16" s="8"/>
      <c r="D16" s="4"/>
      <c r="E16" s="4"/>
      <c r="F16" s="4"/>
      <c r="G16" s="4"/>
      <c r="H16" s="4"/>
      <c r="I16" s="4"/>
      <c r="J16" s="4"/>
    </row>
    <row r="17" spans="1:11" x14ac:dyDescent="0.35">
      <c r="A17" s="4"/>
      <c r="B17" s="4" t="s">
        <v>35</v>
      </c>
      <c r="C17" s="4" t="s">
        <v>36</v>
      </c>
      <c r="D17" s="4"/>
      <c r="E17" s="4"/>
      <c r="F17" s="4"/>
      <c r="G17" s="4"/>
      <c r="H17" s="4"/>
      <c r="I17" s="4"/>
      <c r="J17" s="4"/>
    </row>
    <row r="18" spans="1:11" s="4" customFormat="1" x14ac:dyDescent="0.35">
      <c r="C18" s="4" t="s">
        <v>37</v>
      </c>
      <c r="D18" s="4" t="s">
        <v>38</v>
      </c>
    </row>
    <row r="19" spans="1:11" s="4" customFormat="1" x14ac:dyDescent="0.35">
      <c r="C19" s="4" t="s">
        <v>39</v>
      </c>
      <c r="D19" s="4" t="s">
        <v>40</v>
      </c>
    </row>
    <row r="20" spans="1:11" x14ac:dyDescent="0.35">
      <c r="A20" s="4"/>
      <c r="B20" s="4"/>
      <c r="C20" s="4"/>
      <c r="D20" s="4"/>
      <c r="E20" s="4"/>
      <c r="F20" s="4"/>
      <c r="G20" s="4"/>
      <c r="H20" s="4"/>
      <c r="I20" s="4"/>
      <c r="J20" s="4"/>
    </row>
    <row r="21" spans="1:11" s="10" customFormat="1" x14ac:dyDescent="0.35">
      <c r="A21" s="9"/>
      <c r="B21" s="4" t="s">
        <v>41</v>
      </c>
      <c r="C21" s="4" t="s">
        <v>99</v>
      </c>
      <c r="D21" s="9"/>
      <c r="E21" s="9"/>
      <c r="F21" s="9"/>
      <c r="G21" s="9"/>
      <c r="H21" s="9"/>
      <c r="I21" s="9"/>
      <c r="J21" s="9"/>
    </row>
    <row r="22" spans="1:11" s="10" customFormat="1" x14ac:dyDescent="0.35">
      <c r="A22" s="9"/>
      <c r="B22" s="9"/>
      <c r="C22" s="4" t="s">
        <v>42</v>
      </c>
      <c r="D22" s="9"/>
      <c r="E22" s="9"/>
      <c r="F22" s="9"/>
      <c r="G22" s="9"/>
      <c r="H22" s="9"/>
      <c r="I22" s="9"/>
      <c r="J22" s="9"/>
    </row>
    <row r="23" spans="1:11" s="10" customFormat="1" x14ac:dyDescent="0.35">
      <c r="A23" s="9"/>
      <c r="B23" s="9"/>
      <c r="C23" s="9"/>
      <c r="D23" s="11" t="s">
        <v>43</v>
      </c>
      <c r="E23" s="4"/>
      <c r="F23" s="9"/>
      <c r="G23" s="9"/>
      <c r="H23" s="9"/>
      <c r="I23" s="9"/>
      <c r="J23" s="9"/>
    </row>
    <row r="24" spans="1:11" x14ac:dyDescent="0.35">
      <c r="C24" s="4"/>
      <c r="D24" s="4"/>
      <c r="E24" s="4"/>
      <c r="F24" s="4"/>
      <c r="G24" s="4"/>
      <c r="H24" s="4"/>
      <c r="I24" s="4"/>
      <c r="J24" s="4"/>
      <c r="K24" s="4"/>
    </row>
    <row r="25" spans="1:11" s="9" customFormat="1" x14ac:dyDescent="0.35">
      <c r="B25" s="4" t="s">
        <v>44</v>
      </c>
      <c r="C25" s="4" t="s">
        <v>45</v>
      </c>
    </row>
    <row r="26" spans="1:11" x14ac:dyDescent="0.35">
      <c r="C26" s="5" t="s">
        <v>37</v>
      </c>
      <c r="D26" s="5" t="s">
        <v>46</v>
      </c>
    </row>
    <row r="27" spans="1:11" x14ac:dyDescent="0.35">
      <c r="C27" s="5" t="s">
        <v>39</v>
      </c>
      <c r="D27" s="5" t="s">
        <v>100</v>
      </c>
    </row>
    <row r="28" spans="1:11" x14ac:dyDescent="0.35">
      <c r="C28" s="5" t="s">
        <v>47</v>
      </c>
      <c r="D28" s="5" t="s">
        <v>48</v>
      </c>
    </row>
    <row r="29" spans="1:11" x14ac:dyDescent="0.35">
      <c r="C29" s="5" t="s">
        <v>49</v>
      </c>
      <c r="D29" s="5" t="s">
        <v>50</v>
      </c>
    </row>
    <row r="30" spans="1:11" x14ac:dyDescent="0.35">
      <c r="C30" s="5" t="s">
        <v>51</v>
      </c>
      <c r="D30" s="5" t="s">
        <v>52</v>
      </c>
    </row>
    <row r="31" spans="1:11" s="4" customFormat="1" x14ac:dyDescent="0.35">
      <c r="C31" s="4" t="s">
        <v>53</v>
      </c>
      <c r="D31" s="4" t="s">
        <v>54</v>
      </c>
    </row>
    <row r="32" spans="1:11" s="4" customFormat="1" x14ac:dyDescent="0.35"/>
    <row r="33" spans="3:8" s="4" customFormat="1" x14ac:dyDescent="0.35">
      <c r="C33" s="12" t="s">
        <v>101</v>
      </c>
    </row>
    <row r="34" spans="3:8" s="4" customFormat="1" ht="15" thickBot="1" x14ac:dyDescent="0.4"/>
    <row r="35" spans="3:8" s="4" customFormat="1" x14ac:dyDescent="0.35">
      <c r="E35" s="84" t="s">
        <v>55</v>
      </c>
      <c r="F35" s="85"/>
      <c r="G35" s="85"/>
      <c r="H35" s="86"/>
    </row>
    <row r="36" spans="3:8" ht="29.5" customHeight="1" thickBot="1" x14ac:dyDescent="0.4">
      <c r="E36" s="87" t="s">
        <v>56</v>
      </c>
      <c r="F36" s="88"/>
      <c r="G36" s="88"/>
      <c r="H36" s="89"/>
    </row>
    <row r="37" spans="3:8" ht="32.5" customHeight="1" thickBot="1" x14ac:dyDescent="0.4">
      <c r="E37" s="13" t="s">
        <v>57</v>
      </c>
      <c r="F37" s="14" t="s">
        <v>58</v>
      </c>
      <c r="G37" s="14" t="s">
        <v>102</v>
      </c>
      <c r="H37" s="14" t="s">
        <v>59</v>
      </c>
    </row>
    <row r="38" spans="3:8" ht="15" thickBot="1" x14ac:dyDescent="0.4">
      <c r="E38" s="15">
        <v>1</v>
      </c>
      <c r="F38" s="16" t="s">
        <v>60</v>
      </c>
      <c r="G38" s="17">
        <v>750</v>
      </c>
      <c r="H38" s="16" t="s">
        <v>61</v>
      </c>
    </row>
    <row r="39" spans="3:8" ht="15" thickBot="1" x14ac:dyDescent="0.4">
      <c r="E39" s="15">
        <v>2</v>
      </c>
      <c r="F39" s="16" t="s">
        <v>62</v>
      </c>
      <c r="G39" s="17">
        <v>700</v>
      </c>
      <c r="H39" s="16" t="s">
        <v>61</v>
      </c>
    </row>
    <row r="40" spans="3:8" ht="15" thickBot="1" x14ac:dyDescent="0.4">
      <c r="E40" s="15">
        <v>3</v>
      </c>
      <c r="F40" s="16" t="s">
        <v>63</v>
      </c>
      <c r="G40" s="17">
        <v>600</v>
      </c>
      <c r="H40" s="16" t="s">
        <v>64</v>
      </c>
    </row>
    <row r="41" spans="3:8" ht="15" thickBot="1" x14ac:dyDescent="0.4">
      <c r="E41" s="15">
        <v>4</v>
      </c>
      <c r="F41" s="16" t="s">
        <v>65</v>
      </c>
      <c r="G41" s="17">
        <v>750</v>
      </c>
      <c r="H41" s="16" t="s">
        <v>64</v>
      </c>
    </row>
    <row r="42" spans="3:8" ht="15" thickBot="1" x14ac:dyDescent="0.4">
      <c r="E42" s="15">
        <v>5</v>
      </c>
      <c r="F42" s="16" t="s">
        <v>66</v>
      </c>
      <c r="G42" s="17">
        <v>799</v>
      </c>
      <c r="H42" s="16" t="s">
        <v>67</v>
      </c>
    </row>
    <row r="43" spans="3:8" ht="15" thickBot="1" x14ac:dyDescent="0.4">
      <c r="E43" s="15">
        <v>6</v>
      </c>
      <c r="F43" s="16" t="s">
        <v>68</v>
      </c>
      <c r="G43" s="17">
        <v>3500</v>
      </c>
      <c r="H43" s="16" t="s">
        <v>64</v>
      </c>
    </row>
    <row r="44" spans="3:8" ht="15" thickBot="1" x14ac:dyDescent="0.4">
      <c r="E44" s="15">
        <v>7</v>
      </c>
      <c r="F44" s="16" t="s">
        <v>69</v>
      </c>
      <c r="G44" s="17">
        <v>3000</v>
      </c>
      <c r="H44" s="16" t="s">
        <v>61</v>
      </c>
    </row>
    <row r="45" spans="3:8" ht="15" thickBot="1" x14ac:dyDescent="0.4">
      <c r="E45" s="15">
        <v>8</v>
      </c>
      <c r="F45" s="16" t="s">
        <v>70</v>
      </c>
      <c r="G45" s="17">
        <v>4000</v>
      </c>
      <c r="H45" s="16" t="s">
        <v>67</v>
      </c>
    </row>
    <row r="46" spans="3:8" ht="15" thickBot="1" x14ac:dyDescent="0.4">
      <c r="E46" s="15">
        <v>9</v>
      </c>
      <c r="F46" s="16" t="s">
        <v>71</v>
      </c>
      <c r="G46" s="17">
        <v>5000</v>
      </c>
      <c r="H46" s="16" t="s">
        <v>61</v>
      </c>
    </row>
    <row r="47" spans="3:8" ht="15" thickBot="1" x14ac:dyDescent="0.4">
      <c r="E47" s="15">
        <v>10</v>
      </c>
      <c r="F47" s="16" t="s">
        <v>72</v>
      </c>
      <c r="G47" s="17">
        <v>6000</v>
      </c>
      <c r="H47" s="16" t="s">
        <v>67</v>
      </c>
    </row>
    <row r="48" spans="3:8" ht="15" thickBot="1" x14ac:dyDescent="0.4">
      <c r="E48" s="18"/>
    </row>
    <row r="49" spans="2:12" ht="24.65" customHeight="1" x14ac:dyDescent="0.35">
      <c r="E49" s="90" t="s">
        <v>73</v>
      </c>
      <c r="F49" s="91"/>
      <c r="G49" s="19" t="s">
        <v>74</v>
      </c>
      <c r="H49" s="20" t="s">
        <v>75</v>
      </c>
    </row>
    <row r="50" spans="2:12" ht="42.65" customHeight="1" x14ac:dyDescent="0.35">
      <c r="E50" s="80" t="s">
        <v>76</v>
      </c>
      <c r="F50" s="81"/>
      <c r="G50" s="21">
        <v>3</v>
      </c>
      <c r="H50" s="22">
        <v>3</v>
      </c>
    </row>
    <row r="51" spans="2:12" ht="59.5" customHeight="1" x14ac:dyDescent="0.35">
      <c r="E51" s="80" t="s">
        <v>103</v>
      </c>
      <c r="F51" s="81"/>
      <c r="G51" s="23">
        <v>7000</v>
      </c>
      <c r="H51" s="24">
        <v>3500</v>
      </c>
    </row>
    <row r="52" spans="2:12" ht="55" customHeight="1" x14ac:dyDescent="0.35">
      <c r="E52" s="80" t="s">
        <v>77</v>
      </c>
      <c r="F52" s="81"/>
      <c r="G52" s="21">
        <v>2</v>
      </c>
      <c r="H52" s="22">
        <v>0</v>
      </c>
    </row>
    <row r="53" spans="2:12" ht="32.15" customHeight="1" x14ac:dyDescent="0.35">
      <c r="E53" s="80" t="s">
        <v>78</v>
      </c>
      <c r="F53" s="81"/>
      <c r="G53" s="21">
        <v>7</v>
      </c>
      <c r="H53" s="22"/>
    </row>
    <row r="54" spans="2:12" ht="44.15" customHeight="1" thickBot="1" x14ac:dyDescent="0.4">
      <c r="E54" s="82" t="s">
        <v>79</v>
      </c>
      <c r="F54" s="83"/>
      <c r="G54" s="25"/>
      <c r="H54" s="26">
        <v>3</v>
      </c>
    </row>
    <row r="55" spans="2:12" x14ac:dyDescent="0.35"/>
    <row r="56" spans="2:12" s="10" customFormat="1" x14ac:dyDescent="0.35">
      <c r="B56" s="5" t="s">
        <v>80</v>
      </c>
      <c r="C56" s="5" t="s">
        <v>81</v>
      </c>
      <c r="L56" s="27" t="s">
        <v>82</v>
      </c>
    </row>
    <row r="57" spans="2:12" x14ac:dyDescent="0.35"/>
    <row r="58" spans="2:12" s="10" customFormat="1" x14ac:dyDescent="0.35">
      <c r="B58" s="5" t="s">
        <v>83</v>
      </c>
      <c r="C58" s="5" t="s">
        <v>84</v>
      </c>
    </row>
    <row r="59" spans="2:12" x14ac:dyDescent="0.35">
      <c r="C59" s="5" t="s">
        <v>85</v>
      </c>
    </row>
    <row r="60" spans="2:12" x14ac:dyDescent="0.35">
      <c r="C60" s="28" t="s">
        <v>86</v>
      </c>
    </row>
    <row r="61" spans="2:12" ht="15" thickBot="1" x14ac:dyDescent="0.4">
      <c r="C61" s="28"/>
    </row>
    <row r="62" spans="2:12" x14ac:dyDescent="0.35">
      <c r="C62" s="29"/>
      <c r="D62" s="30"/>
      <c r="E62" s="30"/>
      <c r="F62" s="30"/>
      <c r="G62" s="31"/>
    </row>
    <row r="63" spans="2:12" x14ac:dyDescent="0.35">
      <c r="C63" s="32"/>
      <c r="G63" s="33"/>
    </row>
    <row r="64" spans="2:12" x14ac:dyDescent="0.35">
      <c r="C64" s="32"/>
      <c r="G64" s="33"/>
    </row>
    <row r="65" spans="3:7" x14ac:dyDescent="0.35">
      <c r="C65" s="32"/>
      <c r="G65" s="33"/>
    </row>
    <row r="66" spans="3:7" x14ac:dyDescent="0.35">
      <c r="C66" s="32"/>
      <c r="G66" s="33"/>
    </row>
    <row r="67" spans="3:7" x14ac:dyDescent="0.35">
      <c r="C67" s="32"/>
      <c r="G67" s="33"/>
    </row>
    <row r="68" spans="3:7" x14ac:dyDescent="0.35">
      <c r="C68" s="32"/>
      <c r="G68" s="33"/>
    </row>
    <row r="69" spans="3:7" x14ac:dyDescent="0.35">
      <c r="C69" s="32"/>
      <c r="G69" s="33"/>
    </row>
    <row r="70" spans="3:7" x14ac:dyDescent="0.35">
      <c r="C70" s="32"/>
      <c r="G70" s="33"/>
    </row>
    <row r="71" spans="3:7" x14ac:dyDescent="0.35">
      <c r="C71" s="32"/>
      <c r="G71" s="33"/>
    </row>
    <row r="72" spans="3:7" x14ac:dyDescent="0.35">
      <c r="C72" s="32"/>
      <c r="G72" s="33"/>
    </row>
    <row r="73" spans="3:7" x14ac:dyDescent="0.35">
      <c r="C73" s="32"/>
      <c r="G73" s="33"/>
    </row>
    <row r="74" spans="3:7" x14ac:dyDescent="0.35">
      <c r="C74" s="32"/>
      <c r="G74" s="33"/>
    </row>
    <row r="75" spans="3:7" x14ac:dyDescent="0.35">
      <c r="C75" s="32"/>
      <c r="G75" s="33"/>
    </row>
    <row r="76" spans="3:7" x14ac:dyDescent="0.35">
      <c r="C76" s="32"/>
      <c r="G76" s="33"/>
    </row>
    <row r="77" spans="3:7" x14ac:dyDescent="0.35">
      <c r="C77" s="32"/>
      <c r="G77" s="33"/>
    </row>
    <row r="78" spans="3:7" x14ac:dyDescent="0.35">
      <c r="C78" s="32"/>
      <c r="G78" s="33"/>
    </row>
    <row r="79" spans="3:7" x14ac:dyDescent="0.35">
      <c r="C79" s="32"/>
      <c r="G79" s="33"/>
    </row>
    <row r="80" spans="3:7" x14ac:dyDescent="0.35">
      <c r="C80" s="32"/>
      <c r="G80" s="33"/>
    </row>
    <row r="81" spans="3:7" x14ac:dyDescent="0.35">
      <c r="C81" s="32"/>
      <c r="G81" s="33"/>
    </row>
    <row r="82" spans="3:7" x14ac:dyDescent="0.35">
      <c r="C82" s="32"/>
      <c r="G82" s="33"/>
    </row>
    <row r="83" spans="3:7" ht="15" thickBot="1" x14ac:dyDescent="0.4">
      <c r="C83" s="34"/>
      <c r="D83" s="35"/>
      <c r="E83" s="35"/>
      <c r="F83" s="35"/>
      <c r="G83" s="36"/>
    </row>
    <row r="84" spans="3:7" x14ac:dyDescent="0.35"/>
    <row r="85" spans="3:7" x14ac:dyDescent="0.35">
      <c r="C85" s="28" t="s">
        <v>87</v>
      </c>
    </row>
    <row r="86" spans="3:7" ht="15" thickBot="1" x14ac:dyDescent="0.4">
      <c r="C86" s="28"/>
    </row>
    <row r="87" spans="3:7" x14ac:dyDescent="0.35">
      <c r="C87" s="29"/>
      <c r="D87" s="30"/>
      <c r="E87" s="30"/>
      <c r="F87" s="30"/>
      <c r="G87" s="31"/>
    </row>
    <row r="88" spans="3:7" x14ac:dyDescent="0.35">
      <c r="C88" s="32"/>
      <c r="G88" s="33"/>
    </row>
    <row r="89" spans="3:7" x14ac:dyDescent="0.35">
      <c r="C89" s="32"/>
      <c r="G89" s="33"/>
    </row>
    <row r="90" spans="3:7" x14ac:dyDescent="0.35">
      <c r="C90" s="32"/>
      <c r="G90" s="33"/>
    </row>
    <row r="91" spans="3:7" x14ac:dyDescent="0.35">
      <c r="C91" s="32"/>
      <c r="G91" s="33"/>
    </row>
    <row r="92" spans="3:7" x14ac:dyDescent="0.35">
      <c r="C92" s="32"/>
      <c r="G92" s="33"/>
    </row>
    <row r="93" spans="3:7" x14ac:dyDescent="0.35">
      <c r="C93" s="32"/>
      <c r="G93" s="33"/>
    </row>
    <row r="94" spans="3:7" x14ac:dyDescent="0.35">
      <c r="C94" s="32"/>
      <c r="G94" s="33"/>
    </row>
    <row r="95" spans="3:7" x14ac:dyDescent="0.35">
      <c r="C95" s="32"/>
      <c r="G95" s="33"/>
    </row>
    <row r="96" spans="3:7" x14ac:dyDescent="0.35">
      <c r="C96" s="32"/>
      <c r="G96" s="33"/>
    </row>
    <row r="97" spans="2:12" x14ac:dyDescent="0.35">
      <c r="C97" s="32"/>
      <c r="G97" s="33"/>
    </row>
    <row r="98" spans="2:12" x14ac:dyDescent="0.35">
      <c r="C98" s="32"/>
      <c r="G98" s="33"/>
    </row>
    <row r="99" spans="2:12" x14ac:dyDescent="0.35">
      <c r="C99" s="32"/>
      <c r="G99" s="33"/>
    </row>
    <row r="100" spans="2:12" x14ac:dyDescent="0.35">
      <c r="C100" s="32"/>
      <c r="G100" s="33"/>
    </row>
    <row r="101" spans="2:12" x14ac:dyDescent="0.35">
      <c r="C101" s="32"/>
      <c r="G101" s="33"/>
    </row>
    <row r="102" spans="2:12" x14ac:dyDescent="0.35">
      <c r="C102" s="32"/>
      <c r="G102" s="33"/>
    </row>
    <row r="103" spans="2:12" x14ac:dyDescent="0.35">
      <c r="C103" s="32"/>
      <c r="G103" s="33"/>
    </row>
    <row r="104" spans="2:12" x14ac:dyDescent="0.35">
      <c r="C104" s="32"/>
      <c r="G104" s="33"/>
    </row>
    <row r="105" spans="2:12" x14ac:dyDescent="0.35">
      <c r="C105" s="32"/>
      <c r="G105" s="33"/>
    </row>
    <row r="106" spans="2:12" x14ac:dyDescent="0.35">
      <c r="C106" s="32"/>
      <c r="G106" s="33"/>
    </row>
    <row r="107" spans="2:12" x14ac:dyDescent="0.35">
      <c r="C107" s="32"/>
      <c r="G107" s="33"/>
    </row>
    <row r="108" spans="2:12" ht="15" thickBot="1" x14ac:dyDescent="0.4">
      <c r="C108" s="34"/>
      <c r="D108" s="35"/>
      <c r="E108" s="35"/>
      <c r="F108" s="35"/>
      <c r="G108" s="36"/>
    </row>
    <row r="109" spans="2:12" x14ac:dyDescent="0.35"/>
    <row r="110" spans="2:12" s="9" customFormat="1" x14ac:dyDescent="0.35">
      <c r="B110" s="4" t="s">
        <v>88</v>
      </c>
      <c r="C110" s="4" t="s">
        <v>89</v>
      </c>
    </row>
    <row r="111" spans="2:12" x14ac:dyDescent="0.35"/>
    <row r="112" spans="2:12" ht="121" customHeight="1" x14ac:dyDescent="0.35">
      <c r="E112" s="37" t="s">
        <v>8</v>
      </c>
      <c r="F112" s="1" t="s">
        <v>9</v>
      </c>
      <c r="G112" s="1" t="s">
        <v>10</v>
      </c>
      <c r="H112" s="1" t="s">
        <v>11</v>
      </c>
      <c r="I112" s="1" t="s">
        <v>12</v>
      </c>
      <c r="J112" s="1" t="s">
        <v>13</v>
      </c>
      <c r="K112" s="1" t="s">
        <v>14</v>
      </c>
      <c r="L112" s="1" t="s">
        <v>15</v>
      </c>
    </row>
    <row r="113" spans="2:12" x14ac:dyDescent="0.35">
      <c r="E113" s="38">
        <v>42370</v>
      </c>
      <c r="F113" s="39">
        <v>7</v>
      </c>
      <c r="G113" s="40">
        <v>46</v>
      </c>
      <c r="H113" s="39">
        <v>3</v>
      </c>
      <c r="I113" s="40">
        <v>14.75</v>
      </c>
      <c r="J113" s="41">
        <f>ROUNDDOWN(G113+I113,0)</f>
        <v>60</v>
      </c>
      <c r="K113" s="42">
        <v>50</v>
      </c>
      <c r="L113" s="43">
        <f>J113-K113</f>
        <v>10</v>
      </c>
    </row>
    <row r="114" spans="2:12" x14ac:dyDescent="0.35">
      <c r="E114" s="38">
        <v>42401</v>
      </c>
      <c r="F114" s="39"/>
      <c r="G114" s="40"/>
      <c r="H114" s="39"/>
      <c r="I114" s="40"/>
      <c r="J114" s="41">
        <f t="shared" ref="J114:J115" si="0">G114+I114</f>
        <v>0</v>
      </c>
      <c r="K114" s="42"/>
      <c r="L114" s="43">
        <f t="shared" ref="L114:L115" si="1">J114-K114</f>
        <v>0</v>
      </c>
    </row>
    <row r="115" spans="2:12" x14ac:dyDescent="0.35">
      <c r="E115" s="38">
        <v>42430</v>
      </c>
      <c r="F115" s="39"/>
      <c r="G115" s="40"/>
      <c r="H115" s="39"/>
      <c r="I115" s="40"/>
      <c r="J115" s="41">
        <f t="shared" si="0"/>
        <v>0</v>
      </c>
      <c r="K115" s="42"/>
      <c r="L115" s="43">
        <f t="shared" si="1"/>
        <v>0</v>
      </c>
    </row>
    <row r="116" spans="2:12" x14ac:dyDescent="0.35"/>
    <row r="117" spans="2:12" s="9" customFormat="1" x14ac:dyDescent="0.35">
      <c r="B117" s="4" t="s">
        <v>90</v>
      </c>
      <c r="C117" s="4" t="s">
        <v>91</v>
      </c>
      <c r="D117" s="4"/>
    </row>
    <row r="118" spans="2:12" s="9" customFormat="1" x14ac:dyDescent="0.35">
      <c r="B118" s="4"/>
      <c r="C118" s="4"/>
      <c r="D118" s="4"/>
    </row>
    <row r="119" spans="2:12" s="9" customFormat="1" x14ac:dyDescent="0.35">
      <c r="B119" s="4" t="s">
        <v>92</v>
      </c>
      <c r="C119" s="4" t="s">
        <v>93</v>
      </c>
      <c r="D119" s="4"/>
    </row>
    <row r="120" spans="2:12" s="9" customFormat="1" x14ac:dyDescent="0.35">
      <c r="B120" s="4"/>
      <c r="C120" s="4" t="s">
        <v>94</v>
      </c>
      <c r="D120" s="4"/>
    </row>
    <row r="121" spans="2:12" x14ac:dyDescent="0.35"/>
    <row r="122" spans="2:12" s="9" customFormat="1" x14ac:dyDescent="0.35">
      <c r="B122" s="4" t="s">
        <v>95</v>
      </c>
      <c r="C122" s="4" t="s">
        <v>96</v>
      </c>
      <c r="D122" s="4"/>
      <c r="L122" s="44"/>
    </row>
    <row r="123" spans="2:12" x14ac:dyDescent="0.35"/>
    <row r="124" spans="2:12" x14ac:dyDescent="0.35"/>
    <row r="125" spans="2:12" s="4" customFormat="1" x14ac:dyDescent="0.35">
      <c r="B125" s="3" t="s">
        <v>104</v>
      </c>
    </row>
    <row r="126" spans="2:12" x14ac:dyDescent="0.35"/>
    <row r="127" spans="2:12" x14ac:dyDescent="0.35"/>
    <row r="128" spans="2:12" x14ac:dyDescent="0.35"/>
    <row r="129" s="5" customFormat="1" x14ac:dyDescent="0.35"/>
    <row r="130" s="5" customFormat="1" x14ac:dyDescent="0.35"/>
    <row r="131" s="5" customFormat="1" x14ac:dyDescent="0.35"/>
    <row r="132" s="5" customFormat="1" x14ac:dyDescent="0.35"/>
    <row r="133" s="5" customFormat="1" x14ac:dyDescent="0.35"/>
    <row r="134" s="5" customFormat="1" x14ac:dyDescent="0.35"/>
    <row r="135" s="5" customFormat="1" x14ac:dyDescent="0.35"/>
    <row r="136" s="5" customFormat="1" x14ac:dyDescent="0.35"/>
    <row r="137" s="5" customFormat="1" x14ac:dyDescent="0.35"/>
  </sheetData>
  <mergeCells count="8">
    <mergeCell ref="E53:F53"/>
    <mergeCell ref="E54:F54"/>
    <mergeCell ref="E35:H35"/>
    <mergeCell ref="E36:H36"/>
    <mergeCell ref="E49:F49"/>
    <mergeCell ref="E50:F50"/>
    <mergeCell ref="E51:F51"/>
    <mergeCell ref="E52:F52"/>
  </mergeCells>
  <dataValidations count="2">
    <dataValidation type="decimal" showInputMessage="1" showErrorMessage="1" sqref="G113:G115 I113:L115" xr:uid="{95AA2DF5-E01B-4C3A-A6DC-983A03429005}">
      <formula1>0</formula1>
      <formula2>99999999999999</formula2>
    </dataValidation>
    <dataValidation type="whole" showInputMessage="1" showErrorMessage="1" sqref="F113:F115 H113:H115" xr:uid="{CB1B7815-4C31-43A4-87D1-CE422788FBC1}">
      <formula1>0</formula1>
      <formula2>99999999999999</formula2>
    </dataValidation>
  </dataValidations>
  <hyperlinks>
    <hyperlink ref="L56" r:id="rId1" xr:uid="{F7748FF4-1751-4F11-9510-1DBA2539FE73}"/>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NOO Template</vt:lpstr>
      <vt:lpstr>Instruction Manual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Astrid HA (SSG)</dc:creator>
  <cp:lastModifiedBy>Astrid HA (SSG)</cp:lastModifiedBy>
  <dcterms:created xsi:type="dcterms:W3CDTF">2023-09-29T00:45:06Z</dcterms:created>
  <dcterms:modified xsi:type="dcterms:W3CDTF">2023-12-05T04:01:35Z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70f46e1-5fba-47ae-991f-a0785d9c0dac_Enabled">
    <vt:lpwstr>true</vt:lpwstr>
  </property>
  <property fmtid="{D5CDD505-2E9C-101B-9397-08002B2CF9AE}" pid="3" name="MSIP_Label_770f46e1-5fba-47ae-991f-a0785d9c0dac_SetDate">
    <vt:lpwstr>2023-09-29T01:03:52Z</vt:lpwstr>
  </property>
  <property fmtid="{D5CDD505-2E9C-101B-9397-08002B2CF9AE}" pid="4" name="MSIP_Label_770f46e1-5fba-47ae-991f-a0785d9c0dac_Method">
    <vt:lpwstr>Privileged</vt:lpwstr>
  </property>
  <property fmtid="{D5CDD505-2E9C-101B-9397-08002B2CF9AE}" pid="5" name="MSIP_Label_770f46e1-5fba-47ae-991f-a0785d9c0dac_Name">
    <vt:lpwstr>Sensitive Normal_1</vt:lpwstr>
  </property>
  <property fmtid="{D5CDD505-2E9C-101B-9397-08002B2CF9AE}" pid="6" name="MSIP_Label_770f46e1-5fba-47ae-991f-a0785d9c0dac_SiteId">
    <vt:lpwstr>0b11c524-9a1c-4e1b-84cb-6336aefc2243</vt:lpwstr>
  </property>
  <property fmtid="{D5CDD505-2E9C-101B-9397-08002B2CF9AE}" pid="7" name="MSIP_Label_770f46e1-5fba-47ae-991f-a0785d9c0dac_ActionId">
    <vt:lpwstr>f6bafa89-17cf-42ea-a428-8d96030e844b</vt:lpwstr>
  </property>
  <property fmtid="{D5CDD505-2E9C-101B-9397-08002B2CF9AE}" pid="8" name="MSIP_Label_770f46e1-5fba-47ae-991f-a0785d9c0dac_ContentBits">
    <vt:lpwstr>0</vt:lpwstr>
  </property>
</Properties>
</file>